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ropbox\ADAH\Study Abroad\"/>
    </mc:Choice>
  </mc:AlternateContent>
  <xr:revisionPtr revIDLastSave="0" documentId="8_{D1278251-1D7D-4FC0-9C1B-605700E1837D}" xr6:coauthVersionLast="45" xr6:coauthVersionMax="45" xr10:uidLastSave="{00000000-0000-0000-0000-000000000000}"/>
  <bookViews>
    <workbookView xWindow="-98" yWindow="-98" windowWidth="18915" windowHeight="12075" xr2:uid="{00000000-000D-0000-FFFF-FFFF00000000}"/>
  </bookViews>
  <sheets>
    <sheet name="Blank Template" sheetId="6" r:id="rId1"/>
    <sheet name="Example" sheetId="4" r:id="rId2"/>
  </sheets>
  <definedNames>
    <definedName name="_xlnm.Print_Area" localSheetId="0">'Blank Template'!$A$1:$G$100</definedName>
    <definedName name="_xlnm.Print_Area" localSheetId="1">Example!$A$1:$G$100</definedName>
    <definedName name="_xlnm.Print_Titles" localSheetId="0">'Blank Template'!$3:$5</definedName>
    <definedName name="_xlnm.Print_Titles" localSheetId="1">Example!$3:$5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6" l="1"/>
  <c r="C64" i="6"/>
  <c r="D63" i="6"/>
  <c r="D62" i="6"/>
  <c r="D61" i="6"/>
  <c r="D60" i="6"/>
  <c r="D59" i="6"/>
  <c r="D58" i="6"/>
  <c r="D57" i="6"/>
  <c r="D56" i="6"/>
  <c r="D55" i="6"/>
  <c r="C50" i="6"/>
  <c r="D49" i="6"/>
  <c r="E49" i="6" s="1"/>
  <c r="F49" i="6" s="1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C24" i="6"/>
  <c r="D64" i="6" l="1"/>
  <c r="F50" i="6"/>
  <c r="E50" i="6"/>
  <c r="D50" i="6"/>
  <c r="C24" i="4"/>
  <c r="C67" i="6" l="1"/>
  <c r="C71" i="6" s="1"/>
  <c r="C72" i="6" s="1"/>
  <c r="C73" i="6" s="1"/>
  <c r="C75" i="6" l="1"/>
  <c r="C93" i="6" s="1"/>
  <c r="C94" i="6" s="1"/>
  <c r="F45" i="4" l="1"/>
  <c r="F41" i="4"/>
  <c r="F37" i="4"/>
  <c r="F33" i="4"/>
  <c r="E29" i="4"/>
  <c r="F29" i="4" s="1"/>
  <c r="E48" i="4"/>
  <c r="F48" i="4" s="1"/>
  <c r="E47" i="4"/>
  <c r="F47" i="4" s="1"/>
  <c r="E46" i="4"/>
  <c r="F46" i="4" s="1"/>
  <c r="E45" i="4"/>
  <c r="E44" i="4"/>
  <c r="F44" i="4" s="1"/>
  <c r="E43" i="4"/>
  <c r="F43" i="4" s="1"/>
  <c r="E42" i="4"/>
  <c r="F42" i="4" s="1"/>
  <c r="E41" i="4"/>
  <c r="E40" i="4"/>
  <c r="F40" i="4" s="1"/>
  <c r="E39" i="4"/>
  <c r="F39" i="4" s="1"/>
  <c r="E38" i="4"/>
  <c r="F38" i="4" s="1"/>
  <c r="E37" i="4"/>
  <c r="E36" i="4"/>
  <c r="F36" i="4" s="1"/>
  <c r="E35" i="4"/>
  <c r="F35" i="4" s="1"/>
  <c r="E34" i="4"/>
  <c r="F34" i="4" s="1"/>
  <c r="E33" i="4"/>
  <c r="E32" i="4"/>
  <c r="F32" i="4" s="1"/>
  <c r="E31" i="4"/>
  <c r="F31" i="4" s="1"/>
  <c r="E30" i="4"/>
  <c r="F30" i="4" s="1"/>
  <c r="D49" i="4"/>
  <c r="E49" i="4" s="1"/>
  <c r="F49" i="4" s="1"/>
  <c r="C89" i="4" l="1"/>
  <c r="D63" i="4"/>
  <c r="D62" i="4"/>
  <c r="D61" i="4"/>
  <c r="D60" i="4"/>
  <c r="D59" i="4"/>
  <c r="D58" i="4"/>
  <c r="D57" i="4"/>
  <c r="D56" i="4"/>
  <c r="D55" i="4"/>
  <c r="C64" i="4"/>
  <c r="D50" i="4"/>
  <c r="C50" i="4"/>
  <c r="F50" i="4" l="1"/>
  <c r="E50" i="4"/>
  <c r="D64" i="4"/>
  <c r="C67" i="4" l="1"/>
  <c r="C71" i="4" l="1"/>
  <c r="C72" i="4" s="1"/>
  <c r="C73" i="4" s="1"/>
  <c r="C75" i="4" s="1"/>
  <c r="C93" i="4" s="1"/>
  <c r="C9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Gina Lopardo</author>
  </authors>
  <commentList>
    <comment ref="C12" authorId="0" shapeId="0" xr:uid="{00000000-0006-0000-0000-000001000000}">
      <text>
        <r>
          <rPr>
            <sz val="8"/>
            <color indexed="81"/>
            <rFont val="Tahoma"/>
            <family val="2"/>
          </rPr>
          <t>Include overseas airport pick-up/drop-off if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<sst xmlns="http://schemas.openxmlformats.org/spreadsheetml/2006/main" count="206" uniqueCount="83">
  <si>
    <t>ESTIMATED EXPENSES</t>
  </si>
  <si>
    <t>Transportation - rail</t>
  </si>
  <si>
    <t>Transportation - local (bus, subway, local trains, etc.)</t>
  </si>
  <si>
    <t>Accommodation: Location 1</t>
  </si>
  <si>
    <t xml:space="preserve">                         Location 2</t>
  </si>
  <si>
    <t xml:space="preserve">                         Location 3</t>
  </si>
  <si>
    <t>Meals included in program fee</t>
  </si>
  <si>
    <t>Facility rental (classroom, etc.)</t>
  </si>
  <si>
    <t>Guest lecturers (honorarium, pay)</t>
  </si>
  <si>
    <t>Events: tickets, admissions, excursions, etc.</t>
  </si>
  <si>
    <t>Administrative fee (copies, mail, faxes, express mail, etc.)</t>
  </si>
  <si>
    <t>OTHER:</t>
  </si>
  <si>
    <t xml:space="preserve">TOTAL PER STUDENT SECTION A </t>
  </si>
  <si>
    <t>Gratuities/tips</t>
  </si>
  <si>
    <t>Events: tickets, admissions, excursions, other</t>
  </si>
  <si>
    <t>Visa</t>
  </si>
  <si>
    <t xml:space="preserve">TOTAL PER STUDENT SECTION B </t>
  </si>
  <si>
    <t>PROGRAM FEE CALCULATION</t>
  </si>
  <si>
    <t>TOTAL ADVERTISED PROGRAM FEE* PER STUDENT</t>
  </si>
  <si>
    <t>*All literature must state that this figure is subject to change.</t>
  </si>
  <si>
    <t>SU Mandatory Insurance</t>
  </si>
  <si>
    <t>Passport</t>
  </si>
  <si>
    <t>Required vaccinations</t>
  </si>
  <si>
    <t>Round trip transportation (estimated)</t>
  </si>
  <si>
    <t>Additional transportation (during program)</t>
  </si>
  <si>
    <t>Additional lodging (during program, unless covered by prog. fees)</t>
  </si>
  <si>
    <t>Additional meals (during program, unless covered by prog. fees)</t>
  </si>
  <si>
    <t>Events: tickets, admissions, excursions, etc. (unless covered by prog. fees)</t>
  </si>
  <si>
    <t>Using another currency?  Add 15% for exchange rate fluctuation.</t>
  </si>
  <si>
    <t>Pre-departure materials (books, copies, maps, etc.)</t>
  </si>
  <si>
    <t xml:space="preserve">Meal allowance </t>
  </si>
  <si>
    <t>Orientation costs (printing, food, etc.)</t>
  </si>
  <si>
    <t xml:space="preserve">Transportation - air </t>
  </si>
  <si>
    <t>Vaccinations</t>
  </si>
  <si>
    <t>Cell Phone rental</t>
  </si>
  <si>
    <t>Transportation - local group travel not included in individual section</t>
  </si>
  <si>
    <t>Honoraria or other stipend paid to staff (usually non-faculty)</t>
  </si>
  <si>
    <t>COURSE EXPENSES</t>
  </si>
  <si>
    <t>TOTAL COURSE EXPENSES</t>
  </si>
  <si>
    <t>Change this number to see the impact on cost/student</t>
  </si>
  <si>
    <t xml:space="preserve">Total Per Student Sections A &amp; B   </t>
  </si>
  <si>
    <t>(This is automatically added from the SHADED sections)</t>
  </si>
  <si>
    <t>C. ESTIMATED EXPENSES WHICH ARE NOT COVERED BY THE PROGRAM FEE* (but that students need to know)</t>
  </si>
  <si>
    <t>Although you cannot anticipate how much someone will spend, you should inform students that they need to budget for these additional expenses.</t>
  </si>
  <si>
    <t xml:space="preserve"> Program Payment:(due at time of course registration)</t>
  </si>
  <si>
    <t>Must equal the Total Advertised Program Fee per Student listed above</t>
  </si>
  <si>
    <t>PROGRAM CANCELLATION</t>
  </si>
  <si>
    <r>
      <t>▪</t>
    </r>
    <r>
      <rPr>
        <sz val="10"/>
        <rFont val="Arial"/>
        <family val="2"/>
      </rPr>
      <t xml:space="preserve"> If the program is cancelled due to insufficient student enrollment, then a full refund will be given to each student.</t>
    </r>
  </si>
  <si>
    <t xml:space="preserve">▪ If the program is cancelled due to an act of war or terrorism, a US State Department warning or other circumstances that make the program location unsafe, </t>
  </si>
  <si>
    <t xml:space="preserve">  all monies not already spent on behalf of students will be refunded to each student.</t>
  </si>
  <si>
    <r>
      <t xml:space="preserve">B. </t>
    </r>
    <r>
      <rPr>
        <b/>
        <u/>
        <sz val="10"/>
        <rFont val="Arial"/>
        <family val="2"/>
      </rPr>
      <t>GROUP</t>
    </r>
    <r>
      <rPr>
        <b/>
        <sz val="10"/>
        <rFont val="Arial"/>
        <family val="2"/>
      </rPr>
      <t xml:space="preserve"> EXPENSES</t>
    </r>
  </si>
  <si>
    <t>(This field is automatically calculated.  Change the calculated number to "0" if you are not using another currency.)</t>
  </si>
  <si>
    <t>(This field is automatically calculated.)</t>
  </si>
  <si>
    <t>TOTAL PER STUDENT ADDITIONAL EXPENSES</t>
  </si>
  <si>
    <r>
      <t xml:space="preserve">D.  STUDENT PAYMENT SCHEDULE   </t>
    </r>
    <r>
      <rPr>
        <b/>
        <sz val="10"/>
        <color indexed="10"/>
        <rFont val="Arial"/>
        <family val="2"/>
      </rPr>
      <t>(R</t>
    </r>
    <r>
      <rPr>
        <b/>
        <i/>
        <sz val="10"/>
        <color indexed="10"/>
        <rFont val="Arial"/>
        <family val="2"/>
      </rPr>
      <t>ecommended)</t>
    </r>
  </si>
  <si>
    <t>Fill in the yellow sections only.</t>
  </si>
  <si>
    <r>
      <t xml:space="preserve">A. EXPENSES PER </t>
    </r>
    <r>
      <rPr>
        <b/>
        <u/>
        <sz val="10"/>
        <rFont val="Arial"/>
        <family val="2"/>
      </rPr>
      <t>STUDENT</t>
    </r>
    <r>
      <rPr>
        <b/>
        <sz val="10"/>
        <rFont val="Arial"/>
        <family val="2"/>
      </rPr>
      <t xml:space="preserve"> </t>
    </r>
  </si>
  <si>
    <t>Anticipated total number of enrolled students:</t>
  </si>
  <si>
    <t>Budget Builder for International Programs</t>
  </si>
  <si>
    <t>Museums</t>
  </si>
  <si>
    <t>Co-Leader</t>
  </si>
  <si>
    <t>Faculty &amp; Co-Leader Expenses</t>
  </si>
  <si>
    <t>Total</t>
  </si>
  <si>
    <t>Per Student</t>
  </si>
  <si>
    <t>Miscellaneous</t>
  </si>
  <si>
    <t>Program:</t>
  </si>
  <si>
    <t>Dates of Program:</t>
  </si>
  <si>
    <t>Faculty Co-Leader</t>
  </si>
  <si>
    <t>Faculty Leader:</t>
  </si>
  <si>
    <t>(Check with College on Available Funding)</t>
  </si>
  <si>
    <t>Co-Leader Salary (If Applicable)</t>
  </si>
  <si>
    <t>Co-Leader Salary Benefits (If Applicable)</t>
  </si>
  <si>
    <t xml:space="preserve">The following may be entered as one figure if invoiced from provider as such.   </t>
  </si>
  <si>
    <t>ADD Indirect fund/emergency fund (5%)</t>
  </si>
  <si>
    <t>Billed by SFS Automatically in Spring QTR. ($1.61 per day in AY20-21)</t>
  </si>
  <si>
    <t xml:space="preserve">                         Location 4</t>
  </si>
  <si>
    <t xml:space="preserve">                         Location 5</t>
  </si>
  <si>
    <t>Travel Support from College for Faculty Leader Only (Enter As Negative Number)</t>
  </si>
  <si>
    <t>Faculty Leader</t>
  </si>
  <si>
    <t>(Check with College on Current Benefit  Rate)</t>
  </si>
  <si>
    <t>TOTAL FACULTY EXPENSES</t>
  </si>
  <si>
    <t>Deposit (due at time of application)</t>
  </si>
  <si>
    <t>Anticipated Enrollment Set at 10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</si>
</sst>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8"/>
      <color indexed="16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i/>
      <sz val="14"/>
      <color indexed="10"/>
      <name val="Arial"/>
      <family val="2"/>
    </font>
    <font>
      <b/>
      <i/>
      <sz val="8"/>
      <color indexed="16"/>
      <name val="Arial"/>
      <family val="2"/>
    </font>
    <font>
      <b/>
      <u val="singleAccounting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4" fontId="2" fillId="5" borderId="13" xfId="0" applyNumberFormat="1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164" fontId="0" fillId="4" borderId="1" xfId="1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64" fontId="0" fillId="4" borderId="18" xfId="1" applyNumberFormat="1" applyFont="1" applyFill="1" applyBorder="1" applyProtection="1">
      <protection locked="0"/>
    </xf>
    <xf numFmtId="0" fontId="2" fillId="6" borderId="0" xfId="0" applyFont="1" applyFill="1" applyAlignment="1" applyProtection="1">
      <alignment horizontal="right"/>
      <protection locked="0"/>
    </xf>
    <xf numFmtId="164" fontId="0" fillId="0" borderId="0" xfId="1" applyNumberFormat="1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164" fontId="17" fillId="9" borderId="1" xfId="1" applyNumberFormat="1" applyFont="1" applyFill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44" fontId="0" fillId="0" borderId="0" xfId="0" applyNumberForma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164" fontId="20" fillId="0" borderId="0" xfId="1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164" fontId="17" fillId="9" borderId="18" xfId="1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64" fontId="4" fillId="0" borderId="0" xfId="1" applyNumberFormat="1" applyFo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0" fillId="0" borderId="0" xfId="1" applyNumberFormat="1" applyFont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0" fontId="19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164" fontId="0" fillId="9" borderId="18" xfId="1" applyNumberFormat="1" applyFont="1" applyFill="1" applyBorder="1" applyProtection="1">
      <protection locked="0"/>
    </xf>
    <xf numFmtId="0" fontId="2" fillId="7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1" applyNumberFormat="1" applyFont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164" fontId="0" fillId="4" borderId="1" xfId="1" applyNumberFormat="1" applyFont="1" applyFill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4" fontId="3" fillId="4" borderId="1" xfId="1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 applyProtection="1">
      <protection locked="0"/>
    </xf>
    <xf numFmtId="0" fontId="2" fillId="8" borderId="7" xfId="0" applyFont="1" applyFill="1" applyBorder="1" applyProtection="1">
      <protection locked="0"/>
    </xf>
    <xf numFmtId="0" fontId="0" fillId="8" borderId="8" xfId="0" applyFill="1" applyBorder="1" applyAlignment="1" applyProtection="1">
      <alignment wrapText="1"/>
      <protection locked="0"/>
    </xf>
    <xf numFmtId="0" fontId="0" fillId="8" borderId="8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8" borderId="10" xfId="0" applyFill="1" applyBorder="1" applyAlignment="1" applyProtection="1">
      <alignment wrapText="1"/>
      <protection locked="0"/>
    </xf>
    <xf numFmtId="0" fontId="0" fillId="8" borderId="11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2" fillId="11" borderId="1" xfId="0" applyFont="1" applyFill="1" applyBorder="1" applyProtection="1"/>
    <xf numFmtId="164" fontId="2" fillId="6" borderId="5" xfId="1" applyNumberFormat="1" applyFont="1" applyFill="1" applyBorder="1" applyAlignment="1" applyProtection="1">
      <alignment horizontal="right"/>
    </xf>
    <xf numFmtId="164" fontId="0" fillId="11" borderId="1" xfId="0" applyNumberFormat="1" applyFill="1" applyBorder="1" applyProtection="1"/>
    <xf numFmtId="164" fontId="2" fillId="6" borderId="5" xfId="1" applyNumberFormat="1" applyFont="1" applyFill="1" applyBorder="1" applyProtection="1"/>
    <xf numFmtId="164" fontId="2" fillId="10" borderId="5" xfId="1" applyNumberFormat="1" applyFont="1" applyFill="1" applyBorder="1" applyProtection="1"/>
    <xf numFmtId="164" fontId="0" fillId="11" borderId="1" xfId="1" applyNumberFormat="1" applyFont="1" applyFill="1" applyBorder="1" applyProtection="1"/>
    <xf numFmtId="164" fontId="0" fillId="11" borderId="18" xfId="1" applyNumberFormat="1" applyFont="1" applyFill="1" applyBorder="1" applyProtection="1"/>
    <xf numFmtId="164" fontId="2" fillId="6" borderId="20" xfId="1" applyNumberFormat="1" applyFont="1" applyFill="1" applyBorder="1" applyProtection="1"/>
    <xf numFmtId="164" fontId="2" fillId="6" borderId="19" xfId="1" applyNumberFormat="1" applyFont="1" applyFill="1" applyBorder="1" applyProtection="1"/>
    <xf numFmtId="164" fontId="3" fillId="5" borderId="1" xfId="1" applyNumberFormat="1" applyFont="1" applyFill="1" applyBorder="1" applyProtection="1"/>
    <xf numFmtId="164" fontId="0" fillId="10" borderId="1" xfId="1" applyNumberFormat="1" applyFont="1" applyFill="1" applyBorder="1" applyAlignment="1" applyProtection="1"/>
    <xf numFmtId="164" fontId="2" fillId="6" borderId="6" xfId="0" applyNumberFormat="1" applyFont="1" applyFill="1" applyBorder="1" applyAlignment="1" applyProtection="1">
      <alignment horizontal="left"/>
    </xf>
    <xf numFmtId="164" fontId="0" fillId="10" borderId="1" xfId="1" applyNumberFormat="1" applyFont="1" applyFill="1" applyBorder="1" applyProtection="1"/>
    <xf numFmtId="164" fontId="2" fillId="6" borderId="6" xfId="0" applyNumberFormat="1" applyFont="1" applyFill="1" applyBorder="1" applyProtection="1"/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17" fillId="11" borderId="1" xfId="1" applyNumberFormat="1" applyFont="1" applyFill="1" applyBorder="1" applyProtection="1"/>
    <xf numFmtId="164" fontId="17" fillId="11" borderId="18" xfId="1" applyNumberFormat="1" applyFont="1" applyFill="1" applyBorder="1" applyProtection="1"/>
    <xf numFmtId="164" fontId="2" fillId="11" borderId="5" xfId="1" applyNumberFormat="1" applyFont="1" applyFill="1" applyBorder="1" applyAlignment="1" applyProtection="1">
      <alignment horizontal="left"/>
    </xf>
    <xf numFmtId="0" fontId="0" fillId="8" borderId="14" xfId="0" applyFill="1" applyBorder="1" applyAlignment="1" applyProtection="1">
      <protection locked="0"/>
    </xf>
    <xf numFmtId="0" fontId="0" fillId="8" borderId="0" xfId="0" applyFill="1" applyBorder="1" applyAlignment="1" applyProtection="1">
      <protection locked="0"/>
    </xf>
    <xf numFmtId="0" fontId="0" fillId="8" borderId="15" xfId="0" applyFill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horizontal="left"/>
      <protection locked="0"/>
    </xf>
    <xf numFmtId="0" fontId="0" fillId="5" borderId="17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164" fontId="2" fillId="2" borderId="0" xfId="1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3" fillId="8" borderId="14" xfId="0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9EE7-E71A-42D9-B627-0A97A405DDFB}">
  <dimension ref="A1:L100"/>
  <sheetViews>
    <sheetView tabSelected="1" zoomScaleNormal="100" workbookViewId="0">
      <selection activeCell="C71" sqref="C71"/>
    </sheetView>
  </sheetViews>
  <sheetFormatPr defaultColWidth="9.1328125" defaultRowHeight="12.75" x14ac:dyDescent="0.35"/>
  <cols>
    <col min="1" max="1" width="74" style="1" customWidth="1"/>
    <col min="2" max="2" width="4.265625" style="1" customWidth="1"/>
    <col min="3" max="3" width="14.3984375" style="1" customWidth="1"/>
    <col min="4" max="4" width="12.1328125" style="1" customWidth="1"/>
    <col min="5" max="5" width="12.3984375" style="1" customWidth="1"/>
    <col min="6" max="6" width="13.59765625" style="1" customWidth="1"/>
    <col min="7" max="7" width="9.1328125" style="1"/>
    <col min="8" max="8" width="10.265625" style="1" bestFit="1" customWidth="1"/>
    <col min="9" max="16384" width="9.1328125" style="1"/>
  </cols>
  <sheetData>
    <row r="1" spans="1:8" ht="17.649999999999999" x14ac:dyDescent="0.5">
      <c r="A1" s="99" t="s">
        <v>58</v>
      </c>
      <c r="B1" s="100"/>
      <c r="C1" s="100"/>
      <c r="D1" s="100"/>
      <c r="E1" s="100"/>
      <c r="F1" s="100"/>
      <c r="G1" s="100"/>
      <c r="H1" s="92"/>
    </row>
    <row r="2" spans="1:8" ht="10.5" customHeight="1" x14ac:dyDescent="0.5">
      <c r="A2" s="91"/>
      <c r="B2" s="92"/>
      <c r="C2" s="92"/>
      <c r="D2" s="92"/>
      <c r="E2" s="92"/>
      <c r="F2" s="92"/>
      <c r="G2" s="92"/>
      <c r="H2" s="92"/>
    </row>
    <row r="3" spans="1:8" s="3" customFormat="1" ht="13.15" x14ac:dyDescent="0.4">
      <c r="A3" s="2" t="s">
        <v>65</v>
      </c>
      <c r="B3" s="101" t="s">
        <v>68</v>
      </c>
      <c r="C3" s="102"/>
      <c r="D3" s="102"/>
      <c r="E3" s="102"/>
      <c r="F3" s="102"/>
      <c r="G3" s="103"/>
    </row>
    <row r="4" spans="1:8" s="3" customFormat="1" ht="17.25" customHeight="1" x14ac:dyDescent="0.4">
      <c r="A4" s="4" t="s">
        <v>66</v>
      </c>
      <c r="B4" s="5" t="s">
        <v>67</v>
      </c>
      <c r="C4" s="6"/>
      <c r="D4" s="6"/>
      <c r="E4" s="6"/>
      <c r="F4" s="6"/>
      <c r="G4" s="7"/>
    </row>
    <row r="5" spans="1:8" s="3" customFormat="1" ht="13.15" x14ac:dyDescent="0.4">
      <c r="A5" s="8"/>
      <c r="B5" s="8"/>
      <c r="C5" s="9"/>
      <c r="D5" s="9"/>
      <c r="E5" s="9"/>
      <c r="F5" s="9"/>
      <c r="G5" s="9"/>
    </row>
    <row r="6" spans="1:8" ht="13.15" x14ac:dyDescent="0.4">
      <c r="A6" s="10" t="s">
        <v>82</v>
      </c>
      <c r="B6" s="11"/>
      <c r="C6" s="12"/>
      <c r="D6" s="11"/>
    </row>
    <row r="7" spans="1:8" s="16" customFormat="1" ht="17.25" x14ac:dyDescent="0.45">
      <c r="A7" s="13" t="s">
        <v>55</v>
      </c>
      <c r="B7" s="14"/>
      <c r="C7" s="15"/>
      <c r="D7" s="14"/>
    </row>
    <row r="8" spans="1:8" ht="13.15" x14ac:dyDescent="0.4">
      <c r="A8" s="17" t="s">
        <v>57</v>
      </c>
      <c r="B8" s="75">
        <v>10</v>
      </c>
      <c r="C8" s="18" t="s">
        <v>39</v>
      </c>
    </row>
    <row r="9" spans="1:8" ht="13.15" x14ac:dyDescent="0.4">
      <c r="A9" s="19"/>
      <c r="B9" s="20"/>
      <c r="C9" s="21"/>
    </row>
    <row r="10" spans="1:8" ht="13.15" x14ac:dyDescent="0.4">
      <c r="A10" s="22" t="s">
        <v>56</v>
      </c>
      <c r="B10" s="104" t="s">
        <v>0</v>
      </c>
      <c r="C10" s="104"/>
      <c r="D10" s="104"/>
    </row>
    <row r="11" spans="1:8" x14ac:dyDescent="0.35">
      <c r="A11" s="23" t="s">
        <v>29</v>
      </c>
      <c r="B11" s="3"/>
      <c r="C11" s="24">
        <v>0</v>
      </c>
    </row>
    <row r="12" spans="1:8" x14ac:dyDescent="0.35">
      <c r="A12" s="19" t="s">
        <v>2</v>
      </c>
      <c r="B12" s="19"/>
      <c r="C12" s="24">
        <v>0</v>
      </c>
    </row>
    <row r="13" spans="1:8" x14ac:dyDescent="0.35">
      <c r="A13" s="19" t="s">
        <v>3</v>
      </c>
      <c r="B13" s="19"/>
      <c r="C13" s="24">
        <v>0</v>
      </c>
      <c r="D13" s="21"/>
    </row>
    <row r="14" spans="1:8" x14ac:dyDescent="0.35">
      <c r="A14" s="19" t="s">
        <v>4</v>
      </c>
      <c r="B14" s="19"/>
      <c r="C14" s="24">
        <v>0</v>
      </c>
    </row>
    <row r="15" spans="1:8" x14ac:dyDescent="0.35">
      <c r="A15" s="19" t="s">
        <v>5</v>
      </c>
      <c r="B15" s="19"/>
      <c r="C15" s="24">
        <v>0</v>
      </c>
    </row>
    <row r="16" spans="1:8" x14ac:dyDescent="0.35">
      <c r="A16" s="23" t="s">
        <v>75</v>
      </c>
      <c r="B16" s="19"/>
      <c r="C16" s="24">
        <v>0</v>
      </c>
    </row>
    <row r="17" spans="1:7" x14ac:dyDescent="0.35">
      <c r="A17" s="23" t="s">
        <v>76</v>
      </c>
      <c r="B17" s="19"/>
      <c r="C17" s="24">
        <v>0</v>
      </c>
    </row>
    <row r="18" spans="1:7" x14ac:dyDescent="0.35">
      <c r="A18" s="19" t="s">
        <v>6</v>
      </c>
      <c r="B18" s="19"/>
      <c r="C18" s="24">
        <v>0</v>
      </c>
    </row>
    <row r="19" spans="1:7" x14ac:dyDescent="0.35">
      <c r="A19" s="19" t="s">
        <v>9</v>
      </c>
      <c r="B19" s="19"/>
      <c r="C19" s="24">
        <v>0</v>
      </c>
    </row>
    <row r="20" spans="1:7" x14ac:dyDescent="0.35">
      <c r="A20" s="19" t="s">
        <v>31</v>
      </c>
      <c r="B20" s="19"/>
      <c r="C20" s="24">
        <v>0</v>
      </c>
    </row>
    <row r="21" spans="1:7" x14ac:dyDescent="0.35">
      <c r="A21" s="25" t="s">
        <v>11</v>
      </c>
      <c r="B21" s="19"/>
      <c r="C21" s="24">
        <v>0</v>
      </c>
    </row>
    <row r="22" spans="1:7" x14ac:dyDescent="0.35">
      <c r="A22" s="25" t="s">
        <v>11</v>
      </c>
      <c r="B22" s="19"/>
      <c r="C22" s="24">
        <v>0</v>
      </c>
    </row>
    <row r="23" spans="1:7" ht="13.15" thickBot="1" x14ac:dyDescent="0.4">
      <c r="A23" s="25" t="s">
        <v>11</v>
      </c>
      <c r="B23" s="19"/>
      <c r="C23" s="24">
        <v>0</v>
      </c>
    </row>
    <row r="24" spans="1:7" ht="13.5" thickBot="1" x14ac:dyDescent="0.45">
      <c r="A24" s="27" t="s">
        <v>12</v>
      </c>
      <c r="B24" s="27"/>
      <c r="C24" s="76">
        <f>SUM(C11:C23)</f>
        <v>0</v>
      </c>
      <c r="D24" s="16"/>
    </row>
    <row r="25" spans="1:7" ht="12.75" customHeight="1" x14ac:dyDescent="0.4">
      <c r="A25" s="17"/>
    </row>
    <row r="26" spans="1:7" ht="13.15" x14ac:dyDescent="0.4">
      <c r="B26" s="17"/>
      <c r="C26" s="28"/>
    </row>
    <row r="27" spans="1:7" ht="12.75" customHeight="1" x14ac:dyDescent="0.4">
      <c r="A27" s="22" t="s">
        <v>50</v>
      </c>
      <c r="B27" s="22"/>
      <c r="C27" s="105" t="s">
        <v>0</v>
      </c>
      <c r="D27" s="105"/>
      <c r="E27" s="105"/>
      <c r="F27" s="105"/>
    </row>
    <row r="28" spans="1:7" ht="12.75" customHeight="1" x14ac:dyDescent="0.4">
      <c r="A28" s="29" t="s">
        <v>61</v>
      </c>
      <c r="C28" s="30" t="s">
        <v>78</v>
      </c>
      <c r="D28" s="30" t="s">
        <v>60</v>
      </c>
      <c r="E28" s="30" t="s">
        <v>62</v>
      </c>
      <c r="F28" s="30" t="s">
        <v>63</v>
      </c>
    </row>
    <row r="29" spans="1:7" ht="13.15" x14ac:dyDescent="0.4">
      <c r="A29" s="23" t="s">
        <v>77</v>
      </c>
      <c r="B29" s="17"/>
      <c r="C29" s="93">
        <v>-1200</v>
      </c>
      <c r="D29" s="93"/>
      <c r="E29" s="77">
        <f>D29+C29</f>
        <v>-1200</v>
      </c>
      <c r="F29" s="77">
        <f>E29/$B$8</f>
        <v>-120</v>
      </c>
      <c r="G29" s="18" t="s">
        <v>69</v>
      </c>
    </row>
    <row r="30" spans="1:7" x14ac:dyDescent="0.35">
      <c r="A30" s="19" t="s">
        <v>32</v>
      </c>
      <c r="C30" s="31">
        <v>0</v>
      </c>
      <c r="D30" s="31">
        <v>0</v>
      </c>
      <c r="E30" s="77">
        <f t="shared" ref="E30:E49" si="0">D30+C30</f>
        <v>0</v>
      </c>
      <c r="F30" s="77">
        <f t="shared" ref="F30:F49" si="1">E30/$B$8</f>
        <v>0</v>
      </c>
    </row>
    <row r="31" spans="1:7" x14ac:dyDescent="0.35">
      <c r="A31" s="19" t="s">
        <v>1</v>
      </c>
      <c r="B31" s="19"/>
      <c r="C31" s="31">
        <v>0</v>
      </c>
      <c r="D31" s="31">
        <v>0</v>
      </c>
      <c r="E31" s="77">
        <f t="shared" si="0"/>
        <v>0</v>
      </c>
      <c r="F31" s="77">
        <f t="shared" si="1"/>
        <v>0</v>
      </c>
    </row>
    <row r="32" spans="1:7" x14ac:dyDescent="0.35">
      <c r="A32" s="19" t="s">
        <v>2</v>
      </c>
      <c r="B32" s="19"/>
      <c r="C32" s="31">
        <v>0</v>
      </c>
      <c r="D32" s="31">
        <v>0</v>
      </c>
      <c r="E32" s="77">
        <f t="shared" si="0"/>
        <v>0</v>
      </c>
      <c r="F32" s="77">
        <f t="shared" si="1"/>
        <v>0</v>
      </c>
    </row>
    <row r="33" spans="1:6" x14ac:dyDescent="0.35">
      <c r="A33" s="19" t="s">
        <v>3</v>
      </c>
      <c r="B33" s="19"/>
      <c r="C33" s="31">
        <v>0</v>
      </c>
      <c r="D33" s="31">
        <v>0</v>
      </c>
      <c r="E33" s="77">
        <f t="shared" si="0"/>
        <v>0</v>
      </c>
      <c r="F33" s="77">
        <f t="shared" si="1"/>
        <v>0</v>
      </c>
    </row>
    <row r="34" spans="1:6" x14ac:dyDescent="0.35">
      <c r="A34" s="19" t="s">
        <v>4</v>
      </c>
      <c r="B34" s="19"/>
      <c r="C34" s="31">
        <v>0</v>
      </c>
      <c r="D34" s="31">
        <v>0</v>
      </c>
      <c r="E34" s="77">
        <f t="shared" si="0"/>
        <v>0</v>
      </c>
      <c r="F34" s="77">
        <f t="shared" si="1"/>
        <v>0</v>
      </c>
    </row>
    <row r="35" spans="1:6" x14ac:dyDescent="0.35">
      <c r="A35" s="19" t="s">
        <v>5</v>
      </c>
      <c r="B35" s="19"/>
      <c r="C35" s="31">
        <v>0</v>
      </c>
      <c r="D35" s="31">
        <v>0</v>
      </c>
      <c r="E35" s="77">
        <f t="shared" si="0"/>
        <v>0</v>
      </c>
      <c r="F35" s="77">
        <f t="shared" si="1"/>
        <v>0</v>
      </c>
    </row>
    <row r="36" spans="1:6" x14ac:dyDescent="0.35">
      <c r="A36" s="23" t="s">
        <v>75</v>
      </c>
      <c r="B36" s="19"/>
      <c r="C36" s="31">
        <v>0</v>
      </c>
      <c r="D36" s="31">
        <v>0</v>
      </c>
      <c r="E36" s="77">
        <f t="shared" si="0"/>
        <v>0</v>
      </c>
      <c r="F36" s="77">
        <f t="shared" si="1"/>
        <v>0</v>
      </c>
    </row>
    <row r="37" spans="1:6" x14ac:dyDescent="0.35">
      <c r="A37" s="23" t="s">
        <v>76</v>
      </c>
      <c r="B37" s="19"/>
      <c r="C37" s="31">
        <v>0</v>
      </c>
      <c r="D37" s="31">
        <v>0</v>
      </c>
      <c r="E37" s="77">
        <f t="shared" si="0"/>
        <v>0</v>
      </c>
      <c r="F37" s="77">
        <f t="shared" si="1"/>
        <v>0</v>
      </c>
    </row>
    <row r="38" spans="1:6" x14ac:dyDescent="0.35">
      <c r="A38" s="19" t="s">
        <v>30</v>
      </c>
      <c r="B38" s="19"/>
      <c r="C38" s="31">
        <v>0</v>
      </c>
      <c r="D38" s="31">
        <v>0</v>
      </c>
      <c r="E38" s="77">
        <f t="shared" si="0"/>
        <v>0</v>
      </c>
      <c r="F38" s="77">
        <f t="shared" si="1"/>
        <v>0</v>
      </c>
    </row>
    <row r="39" spans="1:6" x14ac:dyDescent="0.35">
      <c r="A39" s="19" t="s">
        <v>33</v>
      </c>
      <c r="B39" s="19"/>
      <c r="C39" s="31">
        <v>0</v>
      </c>
      <c r="D39" s="31">
        <v>0</v>
      </c>
      <c r="E39" s="77">
        <f t="shared" si="0"/>
        <v>0</v>
      </c>
      <c r="F39" s="77">
        <f t="shared" si="1"/>
        <v>0</v>
      </c>
    </row>
    <row r="40" spans="1:6" x14ac:dyDescent="0.35">
      <c r="A40" s="19" t="s">
        <v>15</v>
      </c>
      <c r="B40" s="19"/>
      <c r="C40" s="31">
        <v>0</v>
      </c>
      <c r="D40" s="31">
        <v>0</v>
      </c>
      <c r="E40" s="77">
        <f t="shared" si="0"/>
        <v>0</v>
      </c>
      <c r="F40" s="77">
        <f t="shared" si="1"/>
        <v>0</v>
      </c>
    </row>
    <row r="41" spans="1:6" x14ac:dyDescent="0.35">
      <c r="A41" s="19" t="s">
        <v>34</v>
      </c>
      <c r="B41" s="19"/>
      <c r="C41" s="31">
        <v>0</v>
      </c>
      <c r="D41" s="31">
        <v>0</v>
      </c>
      <c r="E41" s="77">
        <f t="shared" si="0"/>
        <v>0</v>
      </c>
      <c r="F41" s="77">
        <f t="shared" si="1"/>
        <v>0</v>
      </c>
    </row>
    <row r="42" spans="1:6" x14ac:dyDescent="0.35">
      <c r="A42" s="19" t="s">
        <v>59</v>
      </c>
      <c r="B42" s="19"/>
      <c r="C42" s="31">
        <v>0</v>
      </c>
      <c r="D42" s="31">
        <v>0</v>
      </c>
      <c r="E42" s="77">
        <f t="shared" si="0"/>
        <v>0</v>
      </c>
      <c r="F42" s="77">
        <f t="shared" si="1"/>
        <v>0</v>
      </c>
    </row>
    <row r="43" spans="1:6" x14ac:dyDescent="0.35">
      <c r="A43" s="19" t="s">
        <v>11</v>
      </c>
      <c r="B43" s="19"/>
      <c r="C43" s="31">
        <v>0</v>
      </c>
      <c r="D43" s="31">
        <v>0</v>
      </c>
      <c r="E43" s="77">
        <f t="shared" si="0"/>
        <v>0</v>
      </c>
      <c r="F43" s="77">
        <f t="shared" si="1"/>
        <v>0</v>
      </c>
    </row>
    <row r="44" spans="1:6" x14ac:dyDescent="0.35">
      <c r="A44" s="19" t="s">
        <v>11</v>
      </c>
      <c r="B44" s="19"/>
      <c r="C44" s="31">
        <v>0</v>
      </c>
      <c r="D44" s="31">
        <v>0</v>
      </c>
      <c r="E44" s="77">
        <f t="shared" si="0"/>
        <v>0</v>
      </c>
      <c r="F44" s="77">
        <f t="shared" si="1"/>
        <v>0</v>
      </c>
    </row>
    <row r="45" spans="1:6" x14ac:dyDescent="0.35">
      <c r="A45" s="19" t="s">
        <v>11</v>
      </c>
      <c r="B45" s="19"/>
      <c r="C45" s="31">
        <v>0</v>
      </c>
      <c r="D45" s="31">
        <v>0</v>
      </c>
      <c r="E45" s="77">
        <f t="shared" si="0"/>
        <v>0</v>
      </c>
      <c r="F45" s="77">
        <f t="shared" si="1"/>
        <v>0</v>
      </c>
    </row>
    <row r="46" spans="1:6" x14ac:dyDescent="0.35">
      <c r="A46" s="19" t="s">
        <v>11</v>
      </c>
      <c r="B46" s="19"/>
      <c r="C46" s="31">
        <v>0</v>
      </c>
      <c r="D46" s="31">
        <v>0</v>
      </c>
      <c r="E46" s="77">
        <f t="shared" si="0"/>
        <v>0</v>
      </c>
      <c r="F46" s="77">
        <f t="shared" si="1"/>
        <v>0</v>
      </c>
    </row>
    <row r="47" spans="1:6" x14ac:dyDescent="0.35">
      <c r="A47" s="19" t="s">
        <v>11</v>
      </c>
      <c r="C47" s="31">
        <v>0</v>
      </c>
      <c r="D47" s="31">
        <v>0</v>
      </c>
      <c r="E47" s="77">
        <f t="shared" si="0"/>
        <v>0</v>
      </c>
      <c r="F47" s="77">
        <f t="shared" si="1"/>
        <v>0</v>
      </c>
    </row>
    <row r="48" spans="1:6" x14ac:dyDescent="0.35">
      <c r="A48" s="23" t="s">
        <v>70</v>
      </c>
      <c r="C48" s="93">
        <v>0</v>
      </c>
      <c r="D48" s="31">
        <v>0</v>
      </c>
      <c r="E48" s="77">
        <f t="shared" si="0"/>
        <v>0</v>
      </c>
      <c r="F48" s="77">
        <f t="shared" si="1"/>
        <v>0</v>
      </c>
    </row>
    <row r="49" spans="1:8" ht="13.15" thickBot="1" x14ac:dyDescent="0.4">
      <c r="A49" s="23" t="s">
        <v>71</v>
      </c>
      <c r="C49" s="94">
        <v>0</v>
      </c>
      <c r="D49" s="94">
        <f>D48*0.3209</f>
        <v>0</v>
      </c>
      <c r="E49" s="77">
        <f t="shared" si="0"/>
        <v>0</v>
      </c>
      <c r="F49" s="77">
        <f t="shared" si="1"/>
        <v>0</v>
      </c>
      <c r="G49" s="18" t="s">
        <v>79</v>
      </c>
    </row>
    <row r="50" spans="1:8" ht="13.5" thickBot="1" x14ac:dyDescent="0.45">
      <c r="A50" s="17" t="s">
        <v>80</v>
      </c>
      <c r="C50" s="78">
        <f>SUM(C29:C49)</f>
        <v>-1200</v>
      </c>
      <c r="D50" s="78">
        <f>SUM(D29:D49)</f>
        <v>0</v>
      </c>
      <c r="E50" s="78">
        <f>SUM(E29:E49)</f>
        <v>-1200</v>
      </c>
      <c r="F50" s="79">
        <f>SUM(F29:F49)</f>
        <v>-120</v>
      </c>
    </row>
    <row r="51" spans="1:8" x14ac:dyDescent="0.35">
      <c r="A51" s="32"/>
      <c r="C51" s="33"/>
      <c r="F51" s="34"/>
      <c r="H51" s="34"/>
    </row>
    <row r="52" spans="1:8" ht="13.15" x14ac:dyDescent="0.4">
      <c r="A52" s="35" t="s">
        <v>37</v>
      </c>
    </row>
    <row r="53" spans="1:8" x14ac:dyDescent="0.35">
      <c r="A53" s="36" t="s">
        <v>72</v>
      </c>
      <c r="B53" s="19"/>
      <c r="C53" s="33"/>
    </row>
    <row r="54" spans="1:8" ht="16.5" x14ac:dyDescent="0.85">
      <c r="A54" s="37"/>
      <c r="B54" s="19"/>
      <c r="C54" s="38" t="s">
        <v>62</v>
      </c>
      <c r="D54" s="39" t="s">
        <v>63</v>
      </c>
    </row>
    <row r="55" spans="1:8" x14ac:dyDescent="0.35">
      <c r="A55" s="19" t="s">
        <v>7</v>
      </c>
      <c r="B55" s="19"/>
      <c r="C55" s="31">
        <v>0</v>
      </c>
      <c r="D55" s="80">
        <f>C55/$B$8</f>
        <v>0</v>
      </c>
    </row>
    <row r="56" spans="1:8" x14ac:dyDescent="0.35">
      <c r="A56" s="19" t="s">
        <v>8</v>
      </c>
      <c r="B56" s="19"/>
      <c r="C56" s="31">
        <v>0</v>
      </c>
      <c r="D56" s="80">
        <f t="shared" ref="D56:D63" si="2">C56/$B$8</f>
        <v>0</v>
      </c>
    </row>
    <row r="57" spans="1:8" x14ac:dyDescent="0.35">
      <c r="A57" s="19" t="s">
        <v>10</v>
      </c>
      <c r="B57" s="19"/>
      <c r="C57" s="31">
        <v>0</v>
      </c>
      <c r="D57" s="80">
        <f t="shared" si="2"/>
        <v>0</v>
      </c>
    </row>
    <row r="58" spans="1:8" x14ac:dyDescent="0.35">
      <c r="A58" s="19" t="s">
        <v>14</v>
      </c>
      <c r="B58" s="19"/>
      <c r="C58" s="31">
        <v>0</v>
      </c>
      <c r="D58" s="80">
        <f t="shared" si="2"/>
        <v>0</v>
      </c>
    </row>
    <row r="59" spans="1:8" x14ac:dyDescent="0.35">
      <c r="A59" s="19" t="s">
        <v>36</v>
      </c>
      <c r="B59" s="19"/>
      <c r="C59" s="31">
        <v>0</v>
      </c>
      <c r="D59" s="80">
        <f t="shared" si="2"/>
        <v>0</v>
      </c>
    </row>
    <row r="60" spans="1:8" x14ac:dyDescent="0.35">
      <c r="A60" s="19" t="s">
        <v>35</v>
      </c>
      <c r="B60" s="19"/>
      <c r="C60" s="31">
        <v>0</v>
      </c>
      <c r="D60" s="80">
        <f t="shared" si="2"/>
        <v>0</v>
      </c>
    </row>
    <row r="61" spans="1:8" x14ac:dyDescent="0.35">
      <c r="A61" s="19" t="s">
        <v>13</v>
      </c>
      <c r="B61" s="19"/>
      <c r="C61" s="31">
        <v>0</v>
      </c>
      <c r="D61" s="80">
        <f t="shared" si="2"/>
        <v>0</v>
      </c>
    </row>
    <row r="62" spans="1:8" x14ac:dyDescent="0.35">
      <c r="A62" s="19" t="s">
        <v>11</v>
      </c>
      <c r="C62" s="31">
        <v>0</v>
      </c>
      <c r="D62" s="80">
        <f t="shared" si="2"/>
        <v>0</v>
      </c>
    </row>
    <row r="63" spans="1:8" ht="13.5" thickBot="1" x14ac:dyDescent="0.45">
      <c r="A63" s="19" t="s">
        <v>11</v>
      </c>
      <c r="B63" s="17"/>
      <c r="C63" s="31">
        <v>0</v>
      </c>
      <c r="D63" s="81">
        <f t="shared" si="2"/>
        <v>0</v>
      </c>
    </row>
    <row r="64" spans="1:8" ht="13.5" thickBot="1" x14ac:dyDescent="0.45">
      <c r="A64" s="17" t="s">
        <v>38</v>
      </c>
      <c r="B64" s="17"/>
      <c r="C64" s="83">
        <f>SUM(C55:C63)</f>
        <v>0</v>
      </c>
      <c r="D64" s="82">
        <f>SUM(D55:D63)</f>
        <v>0</v>
      </c>
    </row>
    <row r="65" spans="1:12" ht="15.75" customHeight="1" x14ac:dyDescent="0.35">
      <c r="C65" s="33"/>
    </row>
    <row r="66" spans="1:12" ht="13.5" thickBot="1" x14ac:dyDescent="0.45">
      <c r="A66" s="17"/>
      <c r="B66" s="41"/>
      <c r="C66" s="33"/>
    </row>
    <row r="67" spans="1:12" ht="13.5" thickBot="1" x14ac:dyDescent="0.45">
      <c r="A67" s="27" t="s">
        <v>16</v>
      </c>
      <c r="B67" s="42"/>
      <c r="C67" s="78">
        <f>D64+F50</f>
        <v>-120</v>
      </c>
    </row>
    <row r="68" spans="1:12" ht="13.15" x14ac:dyDescent="0.4">
      <c r="A68" s="43"/>
      <c r="B68" s="44"/>
      <c r="C68" s="45"/>
    </row>
    <row r="69" spans="1:12" ht="13.15" x14ac:dyDescent="0.4">
      <c r="A69" s="17"/>
      <c r="B69" s="46"/>
      <c r="C69" s="47"/>
    </row>
    <row r="70" spans="1:12" ht="13.15" x14ac:dyDescent="0.4">
      <c r="A70" s="29" t="s">
        <v>17</v>
      </c>
      <c r="B70" s="48"/>
      <c r="C70" s="47"/>
    </row>
    <row r="71" spans="1:12" x14ac:dyDescent="0.35">
      <c r="A71" s="44" t="s">
        <v>40</v>
      </c>
      <c r="B71" s="44"/>
      <c r="C71" s="84">
        <f>C67+C24</f>
        <v>-120</v>
      </c>
      <c r="D71" s="49" t="s">
        <v>41</v>
      </c>
      <c r="E71" s="50"/>
      <c r="F71" s="50"/>
      <c r="G71" s="50"/>
      <c r="H71" s="50"/>
      <c r="I71" s="50"/>
      <c r="J71" s="50"/>
      <c r="K71" s="50"/>
      <c r="L71" s="50"/>
    </row>
    <row r="72" spans="1:12" x14ac:dyDescent="0.35">
      <c r="A72" s="44" t="s">
        <v>28</v>
      </c>
      <c r="C72" s="51">
        <f>C71*0.15</f>
        <v>-18</v>
      </c>
      <c r="D72" s="49" t="s">
        <v>51</v>
      </c>
      <c r="E72" s="50"/>
      <c r="F72" s="50"/>
      <c r="G72" s="50"/>
      <c r="H72" s="50"/>
      <c r="I72" s="50"/>
      <c r="J72" s="50"/>
      <c r="K72" s="50"/>
      <c r="L72" s="50"/>
    </row>
    <row r="73" spans="1:12" ht="13.15" x14ac:dyDescent="0.4">
      <c r="A73" s="23" t="s">
        <v>73</v>
      </c>
      <c r="B73" s="43"/>
      <c r="C73" s="85">
        <f>(C72+C71)*0.05</f>
        <v>-6.9</v>
      </c>
      <c r="D73" s="49" t="s">
        <v>52</v>
      </c>
      <c r="E73" s="50"/>
      <c r="F73" s="50"/>
      <c r="G73" s="50"/>
      <c r="H73" s="50"/>
      <c r="I73" s="50"/>
      <c r="J73" s="50"/>
      <c r="K73" s="50"/>
      <c r="L73" s="50"/>
    </row>
    <row r="74" spans="1:12" ht="13.5" thickBot="1" x14ac:dyDescent="0.45">
      <c r="A74" s="52" t="s">
        <v>18</v>
      </c>
      <c r="B74" s="43"/>
      <c r="C74" s="53"/>
      <c r="D74" s="54"/>
    </row>
    <row r="75" spans="1:12" ht="13.5" thickBot="1" x14ac:dyDescent="0.45">
      <c r="A75" s="52" t="s">
        <v>19</v>
      </c>
      <c r="B75" s="55"/>
      <c r="C75" s="95">
        <f>SUM(C71:C73)</f>
        <v>-144.9</v>
      </c>
      <c r="D75" s="18" t="s">
        <v>52</v>
      </c>
    </row>
    <row r="76" spans="1:12" x14ac:dyDescent="0.35">
      <c r="B76" s="56"/>
      <c r="C76" s="57"/>
    </row>
    <row r="77" spans="1:12" ht="13.15" x14ac:dyDescent="0.4">
      <c r="A77" s="22" t="s">
        <v>42</v>
      </c>
      <c r="B77" s="58"/>
      <c r="C77" s="59"/>
      <c r="D77" s="59"/>
      <c r="E77" s="59"/>
    </row>
    <row r="78" spans="1:12" x14ac:dyDescent="0.35">
      <c r="A78" s="106" t="s">
        <v>43</v>
      </c>
      <c r="B78" s="107"/>
      <c r="C78" s="107"/>
      <c r="D78" s="107"/>
      <c r="E78" s="107"/>
      <c r="F78" s="107"/>
      <c r="G78" s="107"/>
    </row>
    <row r="79" spans="1:12" x14ac:dyDescent="0.35">
      <c r="A79" s="23" t="s">
        <v>20</v>
      </c>
      <c r="B79" s="23"/>
      <c r="C79" s="60"/>
      <c r="D79" s="61" t="s">
        <v>74</v>
      </c>
    </row>
    <row r="80" spans="1:12" x14ac:dyDescent="0.35">
      <c r="A80" s="19" t="s">
        <v>21</v>
      </c>
      <c r="B80" s="23"/>
      <c r="C80" s="24"/>
    </row>
    <row r="81" spans="1:6" x14ac:dyDescent="0.35">
      <c r="A81" s="23" t="s">
        <v>15</v>
      </c>
      <c r="B81" s="23"/>
      <c r="C81" s="24"/>
    </row>
    <row r="82" spans="1:6" x14ac:dyDescent="0.35">
      <c r="A82" s="23" t="s">
        <v>22</v>
      </c>
      <c r="B82" s="23"/>
      <c r="C82" s="24"/>
    </row>
    <row r="83" spans="1:6" x14ac:dyDescent="0.35">
      <c r="A83" s="23" t="s">
        <v>23</v>
      </c>
      <c r="B83" s="23"/>
      <c r="C83" s="24"/>
    </row>
    <row r="84" spans="1:6" x14ac:dyDescent="0.35">
      <c r="A84" s="23" t="s">
        <v>24</v>
      </c>
      <c r="B84" s="23"/>
      <c r="C84" s="24"/>
      <c r="F84" s="62"/>
    </row>
    <row r="85" spans="1:6" x14ac:dyDescent="0.35">
      <c r="A85" s="23" t="s">
        <v>25</v>
      </c>
      <c r="B85" s="23"/>
      <c r="C85" s="24"/>
    </row>
    <row r="86" spans="1:6" x14ac:dyDescent="0.35">
      <c r="A86" s="23" t="s">
        <v>26</v>
      </c>
      <c r="B86" s="23"/>
      <c r="C86" s="24"/>
      <c r="F86" s="62"/>
    </row>
    <row r="87" spans="1:6" x14ac:dyDescent="0.35">
      <c r="A87" s="23" t="s">
        <v>27</v>
      </c>
      <c r="B87" s="3"/>
      <c r="C87" s="63"/>
    </row>
    <row r="88" spans="1:6" x14ac:dyDescent="0.35">
      <c r="A88" s="23" t="s">
        <v>64</v>
      </c>
      <c r="B88" s="64"/>
      <c r="C88" s="63"/>
    </row>
    <row r="89" spans="1:6" ht="13.5" thickBot="1" x14ac:dyDescent="0.45">
      <c r="A89" s="27" t="s">
        <v>53</v>
      </c>
      <c r="B89" s="65"/>
      <c r="C89" s="86">
        <f>SUM(C79:C88)</f>
        <v>0</v>
      </c>
      <c r="E89" s="62"/>
    </row>
    <row r="90" spans="1:6" x14ac:dyDescent="0.35">
      <c r="B90" s="23"/>
      <c r="E90" s="62"/>
    </row>
    <row r="91" spans="1:6" ht="13.15" x14ac:dyDescent="0.4">
      <c r="A91" s="22" t="s">
        <v>54</v>
      </c>
      <c r="B91" s="58"/>
      <c r="C91" s="59"/>
      <c r="D91" s="59"/>
      <c r="E91" s="59"/>
    </row>
    <row r="92" spans="1:6" x14ac:dyDescent="0.35">
      <c r="A92" s="23" t="s">
        <v>81</v>
      </c>
      <c r="B92" s="19"/>
      <c r="C92" s="24"/>
    </row>
    <row r="93" spans="1:6" x14ac:dyDescent="0.35">
      <c r="A93" s="23" t="s">
        <v>44</v>
      </c>
      <c r="B93" s="19"/>
      <c r="C93" s="87">
        <f>C75-C92</f>
        <v>-144.9</v>
      </c>
    </row>
    <row r="94" spans="1:6" ht="13.5" thickBot="1" x14ac:dyDescent="0.45">
      <c r="A94" s="27" t="s">
        <v>45</v>
      </c>
      <c r="B94" s="27"/>
      <c r="C94" s="88">
        <f>SUM(C92:C93)</f>
        <v>-144.9</v>
      </c>
      <c r="D94" s="21"/>
    </row>
    <row r="95" spans="1:6" ht="12.75" customHeight="1" x14ac:dyDescent="0.35">
      <c r="A95" s="19"/>
      <c r="B95" s="66"/>
      <c r="C95" s="67"/>
    </row>
    <row r="96" spans="1:6" ht="13.15" thickBot="1" x14ac:dyDescent="0.4"/>
    <row r="97" spans="1:7" ht="12.75" customHeight="1" x14ac:dyDescent="0.4">
      <c r="A97" s="68" t="s">
        <v>46</v>
      </c>
      <c r="B97" s="69"/>
      <c r="C97" s="69"/>
      <c r="D97" s="70"/>
      <c r="E97" s="70"/>
      <c r="F97" s="70"/>
      <c r="G97" s="71"/>
    </row>
    <row r="98" spans="1:7" x14ac:dyDescent="0.35">
      <c r="A98" s="108" t="s">
        <v>47</v>
      </c>
      <c r="B98" s="97"/>
      <c r="C98" s="97"/>
      <c r="D98" s="97"/>
      <c r="E98" s="97"/>
      <c r="F98" s="97"/>
      <c r="G98" s="98"/>
    </row>
    <row r="99" spans="1:7" x14ac:dyDescent="0.35">
      <c r="A99" s="96" t="s">
        <v>48</v>
      </c>
      <c r="B99" s="97"/>
      <c r="C99" s="97"/>
      <c r="D99" s="97"/>
      <c r="E99" s="97"/>
      <c r="F99" s="97"/>
      <c r="G99" s="98"/>
    </row>
    <row r="100" spans="1:7" ht="13.5" customHeight="1" thickBot="1" x14ac:dyDescent="0.4">
      <c r="A100" s="72" t="s">
        <v>49</v>
      </c>
      <c r="B100" s="73"/>
      <c r="C100" s="73"/>
      <c r="D100" s="73"/>
      <c r="E100" s="73"/>
      <c r="F100" s="73"/>
      <c r="G100" s="74"/>
    </row>
  </sheetData>
  <sheetProtection algorithmName="SHA-512" hashValue="KrvgvyxvXGYsFi/jxfyMYTg7Z8YVsnG0gWlJgXkcQ9D1aTDXayW371xtY4V9TL9RVvjTRvozdWYozkFOhIktDg==" saltValue="UqdgAnY2qTb+Lad03Pfitw==" spinCount="100000" sheet="1" objects="1" scenarios="1"/>
  <mergeCells count="7">
    <mergeCell ref="A99:G99"/>
    <mergeCell ref="A1:G1"/>
    <mergeCell ref="B3:G3"/>
    <mergeCell ref="B10:D10"/>
    <mergeCell ref="C27:F27"/>
    <mergeCell ref="A78:G78"/>
    <mergeCell ref="A98:G98"/>
  </mergeCells>
  <pageMargins left="0.5" right="0.25" top="0.5" bottom="0.5" header="0.5" footer="0.5"/>
  <pageSetup scale="90" orientation="landscape" r:id="rId1"/>
  <headerFooter alignWithMargins="0">
    <oddFooter>Page &amp;P</oddFooter>
  </headerFooter>
  <rowBreaks count="2" manualBreakCount="2">
    <brk id="46" max="6" man="1"/>
    <brk id="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opLeftCell="A39" zoomScaleNormal="100" workbookViewId="0">
      <selection activeCell="F36" sqref="F36"/>
    </sheetView>
  </sheetViews>
  <sheetFormatPr defaultColWidth="9.1328125" defaultRowHeight="12.75" x14ac:dyDescent="0.35"/>
  <cols>
    <col min="1" max="1" width="74" style="1" customWidth="1"/>
    <col min="2" max="2" width="4.265625" style="1" customWidth="1"/>
    <col min="3" max="3" width="14.3984375" style="1" customWidth="1"/>
    <col min="4" max="4" width="12.1328125" style="1" customWidth="1"/>
    <col min="5" max="5" width="12.3984375" style="1" customWidth="1"/>
    <col min="6" max="6" width="13.59765625" style="1" customWidth="1"/>
    <col min="7" max="7" width="9.1328125" style="1"/>
    <col min="8" max="8" width="10.265625" style="1" bestFit="1" customWidth="1"/>
    <col min="9" max="16384" width="9.1328125" style="1"/>
  </cols>
  <sheetData>
    <row r="1" spans="1:8" ht="17.649999999999999" x14ac:dyDescent="0.5">
      <c r="A1" s="99" t="s">
        <v>58</v>
      </c>
      <c r="B1" s="100"/>
      <c r="C1" s="100"/>
      <c r="D1" s="100"/>
      <c r="E1" s="100"/>
      <c r="F1" s="100"/>
      <c r="G1" s="100"/>
      <c r="H1" s="90"/>
    </row>
    <row r="2" spans="1:8" ht="10.5" customHeight="1" x14ac:dyDescent="0.5">
      <c r="A2" s="89"/>
      <c r="B2" s="90"/>
      <c r="C2" s="90"/>
      <c r="D2" s="90"/>
      <c r="E2" s="90"/>
      <c r="F2" s="90"/>
      <c r="G2" s="90"/>
      <c r="H2" s="90"/>
    </row>
    <row r="3" spans="1:8" s="3" customFormat="1" ht="13.15" x14ac:dyDescent="0.4">
      <c r="A3" s="2" t="s">
        <v>65</v>
      </c>
      <c r="B3" s="101" t="s">
        <v>68</v>
      </c>
      <c r="C3" s="102"/>
      <c r="D3" s="102"/>
      <c r="E3" s="102"/>
      <c r="F3" s="102"/>
      <c r="G3" s="103"/>
    </row>
    <row r="4" spans="1:8" s="3" customFormat="1" ht="17.25" customHeight="1" x14ac:dyDescent="0.4">
      <c r="A4" s="4" t="s">
        <v>66</v>
      </c>
      <c r="B4" s="5" t="s">
        <v>67</v>
      </c>
      <c r="C4" s="6"/>
      <c r="D4" s="6"/>
      <c r="E4" s="6"/>
      <c r="F4" s="6"/>
      <c r="G4" s="7"/>
    </row>
    <row r="5" spans="1:8" s="3" customFormat="1" ht="13.15" x14ac:dyDescent="0.4">
      <c r="A5" s="8"/>
      <c r="B5" s="8"/>
      <c r="C5" s="9"/>
      <c r="D5" s="9"/>
      <c r="E5" s="9"/>
      <c r="F5" s="9"/>
      <c r="G5" s="9"/>
    </row>
    <row r="6" spans="1:8" ht="13.15" x14ac:dyDescent="0.4">
      <c r="A6" s="10" t="s">
        <v>82</v>
      </c>
      <c r="B6" s="11"/>
      <c r="C6" s="12"/>
      <c r="D6" s="11"/>
    </row>
    <row r="7" spans="1:8" s="16" customFormat="1" ht="17.25" x14ac:dyDescent="0.45">
      <c r="A7" s="13" t="s">
        <v>55</v>
      </c>
      <c r="B7" s="14"/>
      <c r="C7" s="15"/>
      <c r="D7" s="14"/>
    </row>
    <row r="8" spans="1:8" ht="13.15" x14ac:dyDescent="0.4">
      <c r="A8" s="17" t="s">
        <v>57</v>
      </c>
      <c r="B8" s="75">
        <v>10</v>
      </c>
      <c r="C8" s="18" t="s">
        <v>39</v>
      </c>
    </row>
    <row r="9" spans="1:8" ht="13.15" x14ac:dyDescent="0.4">
      <c r="A9" s="19"/>
      <c r="B9" s="20"/>
      <c r="C9" s="21"/>
    </row>
    <row r="10" spans="1:8" ht="13.15" x14ac:dyDescent="0.4">
      <c r="A10" s="22" t="s">
        <v>56</v>
      </c>
      <c r="B10" s="104" t="s">
        <v>0</v>
      </c>
      <c r="C10" s="104"/>
      <c r="D10" s="104"/>
    </row>
    <row r="11" spans="1:8" x14ac:dyDescent="0.35">
      <c r="A11" s="23" t="s">
        <v>29</v>
      </c>
      <c r="B11" s="3"/>
      <c r="C11" s="24">
        <v>10</v>
      </c>
    </row>
    <row r="12" spans="1:8" x14ac:dyDescent="0.35">
      <c r="A12" s="19" t="s">
        <v>2</v>
      </c>
      <c r="B12" s="19"/>
      <c r="C12" s="24">
        <v>40</v>
      </c>
    </row>
    <row r="13" spans="1:8" x14ac:dyDescent="0.35">
      <c r="A13" s="19" t="s">
        <v>3</v>
      </c>
      <c r="B13" s="19"/>
      <c r="C13" s="24">
        <v>800</v>
      </c>
      <c r="D13" s="21"/>
    </row>
    <row r="14" spans="1:8" x14ac:dyDescent="0.35">
      <c r="A14" s="19" t="s">
        <v>4</v>
      </c>
      <c r="B14" s="19"/>
      <c r="C14" s="24">
        <v>100</v>
      </c>
    </row>
    <row r="15" spans="1:8" x14ac:dyDescent="0.35">
      <c r="A15" s="19" t="s">
        <v>5</v>
      </c>
      <c r="B15" s="19"/>
      <c r="C15" s="24">
        <v>105</v>
      </c>
    </row>
    <row r="16" spans="1:8" x14ac:dyDescent="0.35">
      <c r="A16" s="23" t="s">
        <v>75</v>
      </c>
      <c r="B16" s="19"/>
      <c r="C16" s="24">
        <v>430</v>
      </c>
    </row>
    <row r="17" spans="1:7" x14ac:dyDescent="0.35">
      <c r="A17" s="23" t="s">
        <v>76</v>
      </c>
      <c r="B17" s="19"/>
      <c r="C17" s="24">
        <v>100</v>
      </c>
    </row>
    <row r="18" spans="1:7" x14ac:dyDescent="0.35">
      <c r="A18" s="19" t="s">
        <v>6</v>
      </c>
      <c r="B18" s="19"/>
      <c r="C18" s="24">
        <v>100</v>
      </c>
    </row>
    <row r="19" spans="1:7" x14ac:dyDescent="0.35">
      <c r="A19" s="19" t="s">
        <v>9</v>
      </c>
      <c r="B19" s="19"/>
      <c r="C19" s="24">
        <v>300</v>
      </c>
    </row>
    <row r="20" spans="1:7" x14ac:dyDescent="0.35">
      <c r="A20" s="19" t="s">
        <v>31</v>
      </c>
      <c r="B20" s="19"/>
      <c r="C20" s="24">
        <v>100</v>
      </c>
    </row>
    <row r="21" spans="1:7" x14ac:dyDescent="0.35">
      <c r="A21" s="25" t="s">
        <v>11</v>
      </c>
      <c r="B21" s="19"/>
      <c r="C21" s="24">
        <v>50</v>
      </c>
    </row>
    <row r="22" spans="1:7" x14ac:dyDescent="0.35">
      <c r="A22" s="25" t="s">
        <v>11</v>
      </c>
      <c r="B22" s="19"/>
      <c r="C22" s="24">
        <v>0</v>
      </c>
    </row>
    <row r="23" spans="1:7" ht="13.15" thickBot="1" x14ac:dyDescent="0.4">
      <c r="A23" s="25" t="s">
        <v>11</v>
      </c>
      <c r="B23" s="19"/>
      <c r="C23" s="26">
        <v>0</v>
      </c>
    </row>
    <row r="24" spans="1:7" ht="13.5" thickBot="1" x14ac:dyDescent="0.45">
      <c r="A24" s="27" t="s">
        <v>12</v>
      </c>
      <c r="B24" s="27"/>
      <c r="C24" s="76">
        <f>SUM(C11:C23)</f>
        <v>2135</v>
      </c>
      <c r="D24" s="16"/>
    </row>
    <row r="25" spans="1:7" ht="12.75" customHeight="1" x14ac:dyDescent="0.4">
      <c r="A25" s="17"/>
    </row>
    <row r="26" spans="1:7" ht="13.15" x14ac:dyDescent="0.4">
      <c r="B26" s="17"/>
      <c r="C26" s="28"/>
    </row>
    <row r="27" spans="1:7" ht="12.75" customHeight="1" x14ac:dyDescent="0.4">
      <c r="A27" s="22" t="s">
        <v>50</v>
      </c>
      <c r="B27" s="22"/>
      <c r="C27" s="105" t="s">
        <v>0</v>
      </c>
      <c r="D27" s="105"/>
      <c r="E27" s="105"/>
      <c r="F27" s="105"/>
    </row>
    <row r="28" spans="1:7" ht="12.75" customHeight="1" x14ac:dyDescent="0.4">
      <c r="A28" s="29" t="s">
        <v>61</v>
      </c>
      <c r="C28" s="30" t="s">
        <v>78</v>
      </c>
      <c r="D28" s="30" t="s">
        <v>60</v>
      </c>
      <c r="E28" s="30" t="s">
        <v>62</v>
      </c>
      <c r="F28" s="30" t="s">
        <v>63</v>
      </c>
    </row>
    <row r="29" spans="1:7" ht="13.15" x14ac:dyDescent="0.4">
      <c r="A29" s="23" t="s">
        <v>77</v>
      </c>
      <c r="B29" s="17"/>
      <c r="C29" s="93">
        <v>-1200</v>
      </c>
      <c r="D29" s="93"/>
      <c r="E29" s="77">
        <f>D29+C29</f>
        <v>-1200</v>
      </c>
      <c r="F29" s="77">
        <f>E29/$B$8</f>
        <v>-120</v>
      </c>
      <c r="G29" s="18" t="s">
        <v>69</v>
      </c>
    </row>
    <row r="30" spans="1:7" x14ac:dyDescent="0.35">
      <c r="A30" s="19" t="s">
        <v>32</v>
      </c>
      <c r="C30" s="31">
        <v>1200</v>
      </c>
      <c r="D30" s="31">
        <v>1200</v>
      </c>
      <c r="E30" s="77">
        <f t="shared" ref="E30:E48" si="0">D30+C30</f>
        <v>2400</v>
      </c>
      <c r="F30" s="77">
        <f t="shared" ref="F30:F49" si="1">E30/$B$8</f>
        <v>240</v>
      </c>
    </row>
    <row r="31" spans="1:7" x14ac:dyDescent="0.35">
      <c r="A31" s="19" t="s">
        <v>1</v>
      </c>
      <c r="B31" s="19"/>
      <c r="C31" s="31">
        <v>275</v>
      </c>
      <c r="D31" s="31">
        <v>275</v>
      </c>
      <c r="E31" s="77">
        <f t="shared" si="0"/>
        <v>550</v>
      </c>
      <c r="F31" s="77">
        <f t="shared" si="1"/>
        <v>55</v>
      </c>
    </row>
    <row r="32" spans="1:7" x14ac:dyDescent="0.35">
      <c r="A32" s="19" t="s">
        <v>2</v>
      </c>
      <c r="B32" s="19"/>
      <c r="C32" s="31">
        <v>100</v>
      </c>
      <c r="D32" s="31">
        <v>100</v>
      </c>
      <c r="E32" s="77">
        <f t="shared" si="0"/>
        <v>200</v>
      </c>
      <c r="F32" s="77">
        <f t="shared" si="1"/>
        <v>20</v>
      </c>
    </row>
    <row r="33" spans="1:6" x14ac:dyDescent="0.35">
      <c r="A33" s="19" t="s">
        <v>3</v>
      </c>
      <c r="B33" s="19"/>
      <c r="C33" s="31">
        <v>800</v>
      </c>
      <c r="D33" s="31">
        <v>800</v>
      </c>
      <c r="E33" s="77">
        <f t="shared" si="0"/>
        <v>1600</v>
      </c>
      <c r="F33" s="77">
        <f t="shared" si="1"/>
        <v>160</v>
      </c>
    </row>
    <row r="34" spans="1:6" x14ac:dyDescent="0.35">
      <c r="A34" s="19" t="s">
        <v>4</v>
      </c>
      <c r="B34" s="19"/>
      <c r="C34" s="31">
        <v>120</v>
      </c>
      <c r="D34" s="31">
        <v>120</v>
      </c>
      <c r="E34" s="77">
        <f t="shared" si="0"/>
        <v>240</v>
      </c>
      <c r="F34" s="77">
        <f t="shared" si="1"/>
        <v>24</v>
      </c>
    </row>
    <row r="35" spans="1:6" x14ac:dyDescent="0.35">
      <c r="A35" s="19" t="s">
        <v>5</v>
      </c>
      <c r="B35" s="19"/>
      <c r="C35" s="31">
        <v>430</v>
      </c>
      <c r="D35" s="31">
        <v>430</v>
      </c>
      <c r="E35" s="77">
        <f t="shared" si="0"/>
        <v>860</v>
      </c>
      <c r="F35" s="77">
        <f t="shared" si="1"/>
        <v>86</v>
      </c>
    </row>
    <row r="36" spans="1:6" x14ac:dyDescent="0.35">
      <c r="A36" s="23" t="s">
        <v>75</v>
      </c>
      <c r="B36" s="19"/>
      <c r="C36" s="31">
        <v>250</v>
      </c>
      <c r="D36" s="31">
        <v>250</v>
      </c>
      <c r="E36" s="77">
        <f t="shared" si="0"/>
        <v>500</v>
      </c>
      <c r="F36" s="77">
        <f t="shared" si="1"/>
        <v>50</v>
      </c>
    </row>
    <row r="37" spans="1:6" x14ac:dyDescent="0.35">
      <c r="A37" s="23" t="s">
        <v>76</v>
      </c>
      <c r="B37" s="19"/>
      <c r="C37" s="31">
        <v>0</v>
      </c>
      <c r="D37" s="31">
        <v>0</v>
      </c>
      <c r="E37" s="77">
        <f t="shared" si="0"/>
        <v>0</v>
      </c>
      <c r="F37" s="77">
        <f t="shared" si="1"/>
        <v>0</v>
      </c>
    </row>
    <row r="38" spans="1:6" x14ac:dyDescent="0.35">
      <c r="A38" s="19" t="s">
        <v>30</v>
      </c>
      <c r="B38" s="19"/>
      <c r="C38" s="31">
        <v>600</v>
      </c>
      <c r="D38" s="31">
        <v>600</v>
      </c>
      <c r="E38" s="77">
        <f t="shared" si="0"/>
        <v>1200</v>
      </c>
      <c r="F38" s="77">
        <f t="shared" si="1"/>
        <v>120</v>
      </c>
    </row>
    <row r="39" spans="1:6" x14ac:dyDescent="0.35">
      <c r="A39" s="19" t="s">
        <v>33</v>
      </c>
      <c r="B39" s="19"/>
      <c r="C39" s="31">
        <v>0</v>
      </c>
      <c r="D39" s="31">
        <v>0</v>
      </c>
      <c r="E39" s="77">
        <f t="shared" si="0"/>
        <v>0</v>
      </c>
      <c r="F39" s="77">
        <f t="shared" si="1"/>
        <v>0</v>
      </c>
    </row>
    <row r="40" spans="1:6" x14ac:dyDescent="0.35">
      <c r="A40" s="19" t="s">
        <v>15</v>
      </c>
      <c r="B40" s="19"/>
      <c r="C40" s="31">
        <v>0</v>
      </c>
      <c r="D40" s="31">
        <v>0</v>
      </c>
      <c r="E40" s="77">
        <f t="shared" si="0"/>
        <v>0</v>
      </c>
      <c r="F40" s="77">
        <f t="shared" si="1"/>
        <v>0</v>
      </c>
    </row>
    <row r="41" spans="1:6" x14ac:dyDescent="0.35">
      <c r="A41" s="19" t="s">
        <v>34</v>
      </c>
      <c r="B41" s="19"/>
      <c r="C41" s="31">
        <v>0</v>
      </c>
      <c r="D41" s="31">
        <v>0</v>
      </c>
      <c r="E41" s="77">
        <f t="shared" si="0"/>
        <v>0</v>
      </c>
      <c r="F41" s="77">
        <f t="shared" si="1"/>
        <v>0</v>
      </c>
    </row>
    <row r="42" spans="1:6" x14ac:dyDescent="0.35">
      <c r="A42" s="19" t="s">
        <v>59</v>
      </c>
      <c r="B42" s="19"/>
      <c r="C42" s="31">
        <v>0</v>
      </c>
      <c r="D42" s="31">
        <v>0</v>
      </c>
      <c r="E42" s="77">
        <f t="shared" si="0"/>
        <v>0</v>
      </c>
      <c r="F42" s="77">
        <f t="shared" si="1"/>
        <v>0</v>
      </c>
    </row>
    <row r="43" spans="1:6" x14ac:dyDescent="0.35">
      <c r="A43" s="19" t="s">
        <v>11</v>
      </c>
      <c r="B43" s="19"/>
      <c r="C43" s="31">
        <v>50</v>
      </c>
      <c r="D43" s="31">
        <v>50</v>
      </c>
      <c r="E43" s="77">
        <f t="shared" si="0"/>
        <v>100</v>
      </c>
      <c r="F43" s="77">
        <f t="shared" si="1"/>
        <v>10</v>
      </c>
    </row>
    <row r="44" spans="1:6" x14ac:dyDescent="0.35">
      <c r="A44" s="19" t="s">
        <v>11</v>
      </c>
      <c r="B44" s="19"/>
      <c r="C44" s="31">
        <v>0</v>
      </c>
      <c r="D44" s="31">
        <v>0</v>
      </c>
      <c r="E44" s="77">
        <f t="shared" si="0"/>
        <v>0</v>
      </c>
      <c r="F44" s="77">
        <f t="shared" si="1"/>
        <v>0</v>
      </c>
    </row>
    <row r="45" spans="1:6" x14ac:dyDescent="0.35">
      <c r="A45" s="19" t="s">
        <v>11</v>
      </c>
      <c r="B45" s="19"/>
      <c r="C45" s="31">
        <v>0</v>
      </c>
      <c r="D45" s="31">
        <v>0</v>
      </c>
      <c r="E45" s="77">
        <f t="shared" si="0"/>
        <v>0</v>
      </c>
      <c r="F45" s="77">
        <f t="shared" si="1"/>
        <v>0</v>
      </c>
    </row>
    <row r="46" spans="1:6" x14ac:dyDescent="0.35">
      <c r="A46" s="19" t="s">
        <v>11</v>
      </c>
      <c r="B46" s="19"/>
      <c r="C46" s="31">
        <v>0</v>
      </c>
      <c r="D46" s="31">
        <v>0</v>
      </c>
      <c r="E46" s="77">
        <f t="shared" si="0"/>
        <v>0</v>
      </c>
      <c r="F46" s="77">
        <f t="shared" si="1"/>
        <v>0</v>
      </c>
    </row>
    <row r="47" spans="1:6" x14ac:dyDescent="0.35">
      <c r="A47" s="19" t="s">
        <v>11</v>
      </c>
      <c r="C47" s="31">
        <v>0</v>
      </c>
      <c r="D47" s="31">
        <v>0</v>
      </c>
      <c r="E47" s="77">
        <f t="shared" si="0"/>
        <v>0</v>
      </c>
      <c r="F47" s="77">
        <f t="shared" si="1"/>
        <v>0</v>
      </c>
    </row>
    <row r="48" spans="1:6" x14ac:dyDescent="0.35">
      <c r="A48" s="23" t="s">
        <v>70</v>
      </c>
      <c r="C48" s="93">
        <v>0</v>
      </c>
      <c r="D48" s="31">
        <v>500</v>
      </c>
      <c r="E48" s="77">
        <f t="shared" si="0"/>
        <v>500</v>
      </c>
      <c r="F48" s="77">
        <f t="shared" si="1"/>
        <v>50</v>
      </c>
    </row>
    <row r="49" spans="1:8" ht="13.15" thickBot="1" x14ac:dyDescent="0.4">
      <c r="A49" s="23" t="s">
        <v>71</v>
      </c>
      <c r="C49" s="94">
        <v>0</v>
      </c>
      <c r="D49" s="94">
        <f>D48*0.3209</f>
        <v>160.45000000000002</v>
      </c>
      <c r="E49" s="77">
        <f t="shared" ref="E49" si="2">D49+C49</f>
        <v>160.45000000000002</v>
      </c>
      <c r="F49" s="77">
        <f t="shared" si="1"/>
        <v>16.045000000000002</v>
      </c>
      <c r="G49" s="18" t="s">
        <v>79</v>
      </c>
    </row>
    <row r="50" spans="1:8" ht="13.5" thickBot="1" x14ac:dyDescent="0.45">
      <c r="A50" s="17" t="s">
        <v>80</v>
      </c>
      <c r="C50" s="78">
        <f>SUM(C29:C49)</f>
        <v>2625</v>
      </c>
      <c r="D50" s="78">
        <f>SUM(D29:D49)</f>
        <v>4485.45</v>
      </c>
      <c r="E50" s="78">
        <f>SUM(E29:E49)</f>
        <v>7110.45</v>
      </c>
      <c r="F50" s="79">
        <f>SUM(F29:F49)</f>
        <v>711.04499999999996</v>
      </c>
    </row>
    <row r="51" spans="1:8" x14ac:dyDescent="0.35">
      <c r="A51" s="32"/>
      <c r="C51" s="33"/>
      <c r="F51" s="34"/>
      <c r="H51" s="34"/>
    </row>
    <row r="52" spans="1:8" ht="13.15" x14ac:dyDescent="0.4">
      <c r="A52" s="35" t="s">
        <v>37</v>
      </c>
    </row>
    <row r="53" spans="1:8" x14ac:dyDescent="0.35">
      <c r="A53" s="36" t="s">
        <v>72</v>
      </c>
      <c r="B53" s="19"/>
      <c r="C53" s="33"/>
    </row>
    <row r="54" spans="1:8" ht="16.5" x14ac:dyDescent="0.85">
      <c r="A54" s="37"/>
      <c r="B54" s="19"/>
      <c r="C54" s="38" t="s">
        <v>62</v>
      </c>
      <c r="D54" s="39" t="s">
        <v>63</v>
      </c>
    </row>
    <row r="55" spans="1:8" x14ac:dyDescent="0.35">
      <c r="A55" s="19" t="s">
        <v>7</v>
      </c>
      <c r="B55" s="19"/>
      <c r="C55" s="31">
        <v>150</v>
      </c>
      <c r="D55" s="80">
        <f>C55/$B$8</f>
        <v>15</v>
      </c>
    </row>
    <row r="56" spans="1:8" x14ac:dyDescent="0.35">
      <c r="A56" s="19" t="s">
        <v>8</v>
      </c>
      <c r="B56" s="19"/>
      <c r="C56" s="31">
        <v>800</v>
      </c>
      <c r="D56" s="80">
        <f t="shared" ref="D56:D63" si="3">C56/$B$8</f>
        <v>80</v>
      </c>
    </row>
    <row r="57" spans="1:8" x14ac:dyDescent="0.35">
      <c r="A57" s="19" t="s">
        <v>10</v>
      </c>
      <c r="B57" s="19"/>
      <c r="C57" s="31">
        <v>200</v>
      </c>
      <c r="D57" s="80">
        <f t="shared" si="3"/>
        <v>20</v>
      </c>
    </row>
    <row r="58" spans="1:8" x14ac:dyDescent="0.35">
      <c r="A58" s="19" t="s">
        <v>14</v>
      </c>
      <c r="B58" s="19"/>
      <c r="C58" s="31">
        <v>170</v>
      </c>
      <c r="D58" s="80">
        <f t="shared" si="3"/>
        <v>17</v>
      </c>
    </row>
    <row r="59" spans="1:8" x14ac:dyDescent="0.35">
      <c r="A59" s="19" t="s">
        <v>36</v>
      </c>
      <c r="B59" s="19"/>
      <c r="C59" s="31">
        <v>500</v>
      </c>
      <c r="D59" s="80">
        <f t="shared" si="3"/>
        <v>50</v>
      </c>
    </row>
    <row r="60" spans="1:8" x14ac:dyDescent="0.35">
      <c r="A60" s="19" t="s">
        <v>35</v>
      </c>
      <c r="B60" s="19"/>
      <c r="C60" s="31">
        <v>600</v>
      </c>
      <c r="D60" s="80">
        <f t="shared" si="3"/>
        <v>60</v>
      </c>
    </row>
    <row r="61" spans="1:8" x14ac:dyDescent="0.35">
      <c r="A61" s="19" t="s">
        <v>13</v>
      </c>
      <c r="B61" s="19"/>
      <c r="C61" s="31">
        <v>300</v>
      </c>
      <c r="D61" s="80">
        <f t="shared" si="3"/>
        <v>30</v>
      </c>
    </row>
    <row r="62" spans="1:8" x14ac:dyDescent="0.35">
      <c r="A62" s="19" t="s">
        <v>11</v>
      </c>
      <c r="C62" s="31">
        <v>300</v>
      </c>
      <c r="D62" s="80">
        <f t="shared" si="3"/>
        <v>30</v>
      </c>
    </row>
    <row r="63" spans="1:8" ht="13.5" thickBot="1" x14ac:dyDescent="0.45">
      <c r="A63" s="19" t="s">
        <v>11</v>
      </c>
      <c r="B63" s="17"/>
      <c r="C63" s="40">
        <v>0</v>
      </c>
      <c r="D63" s="81">
        <f t="shared" si="3"/>
        <v>0</v>
      </c>
    </row>
    <row r="64" spans="1:8" ht="13.5" thickBot="1" x14ac:dyDescent="0.45">
      <c r="A64" s="17" t="s">
        <v>38</v>
      </c>
      <c r="B64" s="17"/>
      <c r="C64" s="83">
        <f>SUM(C55:C63)</f>
        <v>3020</v>
      </c>
      <c r="D64" s="82">
        <f>SUM(D55:D63)</f>
        <v>302</v>
      </c>
    </row>
    <row r="65" spans="1:12" ht="15.75" customHeight="1" x14ac:dyDescent="0.35">
      <c r="C65" s="33"/>
    </row>
    <row r="66" spans="1:12" ht="13.5" thickBot="1" x14ac:dyDescent="0.45">
      <c r="A66" s="17"/>
      <c r="B66" s="41"/>
      <c r="C66" s="33"/>
    </row>
    <row r="67" spans="1:12" ht="13.5" thickBot="1" x14ac:dyDescent="0.45">
      <c r="A67" s="27" t="s">
        <v>16</v>
      </c>
      <c r="B67" s="42"/>
      <c r="C67" s="78">
        <f>D64+F50</f>
        <v>1013.045</v>
      </c>
    </row>
    <row r="68" spans="1:12" ht="13.15" x14ac:dyDescent="0.4">
      <c r="A68" s="43"/>
      <c r="B68" s="44"/>
      <c r="C68" s="45"/>
    </row>
    <row r="69" spans="1:12" ht="13.15" x14ac:dyDescent="0.4">
      <c r="A69" s="17"/>
      <c r="B69" s="46"/>
      <c r="C69" s="47"/>
    </row>
    <row r="70" spans="1:12" ht="13.15" x14ac:dyDescent="0.4">
      <c r="A70" s="29" t="s">
        <v>17</v>
      </c>
      <c r="B70" s="48"/>
      <c r="C70" s="47"/>
    </row>
    <row r="71" spans="1:12" x14ac:dyDescent="0.35">
      <c r="A71" s="44" t="s">
        <v>40</v>
      </c>
      <c r="B71" s="44"/>
      <c r="C71" s="84">
        <f>C67+C24</f>
        <v>3148.0450000000001</v>
      </c>
      <c r="D71" s="49" t="s">
        <v>41</v>
      </c>
      <c r="E71" s="50"/>
      <c r="F71" s="50"/>
      <c r="G71" s="50"/>
      <c r="H71" s="50"/>
      <c r="I71" s="50"/>
      <c r="J71" s="50"/>
      <c r="K71" s="50"/>
      <c r="L71" s="50"/>
    </row>
    <row r="72" spans="1:12" x14ac:dyDescent="0.35">
      <c r="A72" s="44" t="s">
        <v>28</v>
      </c>
      <c r="C72" s="51">
        <f>C71*0.15</f>
        <v>472.20675</v>
      </c>
      <c r="D72" s="49" t="s">
        <v>51</v>
      </c>
      <c r="E72" s="50"/>
      <c r="F72" s="50"/>
      <c r="G72" s="50"/>
      <c r="H72" s="50"/>
      <c r="I72" s="50"/>
      <c r="J72" s="50"/>
      <c r="K72" s="50"/>
      <c r="L72" s="50"/>
    </row>
    <row r="73" spans="1:12" ht="13.15" x14ac:dyDescent="0.4">
      <c r="A73" s="23" t="s">
        <v>73</v>
      </c>
      <c r="B73" s="43"/>
      <c r="C73" s="85">
        <f>(C72+C71)*0.05</f>
        <v>181.0125875</v>
      </c>
      <c r="D73" s="49" t="s">
        <v>52</v>
      </c>
      <c r="E73" s="50"/>
      <c r="F73" s="50"/>
      <c r="G73" s="50"/>
      <c r="H73" s="50"/>
      <c r="I73" s="50"/>
      <c r="J73" s="50"/>
      <c r="K73" s="50"/>
      <c r="L73" s="50"/>
    </row>
    <row r="74" spans="1:12" ht="13.5" thickBot="1" x14ac:dyDescent="0.45">
      <c r="A74" s="52" t="s">
        <v>18</v>
      </c>
      <c r="B74" s="43"/>
      <c r="C74" s="53"/>
      <c r="D74" s="54"/>
    </row>
    <row r="75" spans="1:12" ht="13.5" thickBot="1" x14ac:dyDescent="0.45">
      <c r="A75" s="52" t="s">
        <v>19</v>
      </c>
      <c r="B75" s="55"/>
      <c r="C75" s="95">
        <f>SUM(C71:C73)</f>
        <v>3801.2643374999998</v>
      </c>
      <c r="D75" s="18" t="s">
        <v>52</v>
      </c>
    </row>
    <row r="76" spans="1:12" x14ac:dyDescent="0.35">
      <c r="B76" s="56"/>
      <c r="C76" s="57"/>
    </row>
    <row r="77" spans="1:12" ht="13.15" x14ac:dyDescent="0.4">
      <c r="A77" s="22" t="s">
        <v>42</v>
      </c>
      <c r="B77" s="58"/>
      <c r="C77" s="59"/>
      <c r="D77" s="59"/>
      <c r="E77" s="59"/>
    </row>
    <row r="78" spans="1:12" x14ac:dyDescent="0.35">
      <c r="A78" s="106" t="s">
        <v>43</v>
      </c>
      <c r="B78" s="107"/>
      <c r="C78" s="107"/>
      <c r="D78" s="107"/>
      <c r="E78" s="107"/>
      <c r="F78" s="107"/>
      <c r="G78" s="107"/>
    </row>
    <row r="79" spans="1:12" x14ac:dyDescent="0.35">
      <c r="A79" s="23" t="s">
        <v>20</v>
      </c>
      <c r="B79" s="23"/>
      <c r="C79" s="60">
        <v>40</v>
      </c>
      <c r="D79" s="61" t="s">
        <v>74</v>
      </c>
    </row>
    <row r="80" spans="1:12" x14ac:dyDescent="0.35">
      <c r="A80" s="19" t="s">
        <v>21</v>
      </c>
      <c r="B80" s="23"/>
      <c r="C80" s="24"/>
    </row>
    <row r="81" spans="1:6" x14ac:dyDescent="0.35">
      <c r="A81" s="23" t="s">
        <v>15</v>
      </c>
      <c r="B81" s="23"/>
      <c r="C81" s="24"/>
    </row>
    <row r="82" spans="1:6" x14ac:dyDescent="0.35">
      <c r="A82" s="23" t="s">
        <v>22</v>
      </c>
      <c r="B82" s="23"/>
      <c r="C82" s="24"/>
    </row>
    <row r="83" spans="1:6" x14ac:dyDescent="0.35">
      <c r="A83" s="23" t="s">
        <v>23</v>
      </c>
      <c r="B83" s="23"/>
      <c r="C83" s="24"/>
    </row>
    <row r="84" spans="1:6" x14ac:dyDescent="0.35">
      <c r="A84" s="23" t="s">
        <v>24</v>
      </c>
      <c r="B84" s="23"/>
      <c r="C84" s="24"/>
      <c r="F84" s="62"/>
    </row>
    <row r="85" spans="1:6" x14ac:dyDescent="0.35">
      <c r="A85" s="23" t="s">
        <v>25</v>
      </c>
      <c r="B85" s="23"/>
      <c r="C85" s="24"/>
    </row>
    <row r="86" spans="1:6" x14ac:dyDescent="0.35">
      <c r="A86" s="23" t="s">
        <v>26</v>
      </c>
      <c r="B86" s="23"/>
      <c r="C86" s="24"/>
      <c r="F86" s="62"/>
    </row>
    <row r="87" spans="1:6" x14ac:dyDescent="0.35">
      <c r="A87" s="23" t="s">
        <v>27</v>
      </c>
      <c r="B87" s="3"/>
      <c r="C87" s="63"/>
    </row>
    <row r="88" spans="1:6" x14ac:dyDescent="0.35">
      <c r="A88" s="23" t="s">
        <v>64</v>
      </c>
      <c r="B88" s="64"/>
      <c r="C88" s="63"/>
    </row>
    <row r="89" spans="1:6" ht="13.5" thickBot="1" x14ac:dyDescent="0.45">
      <c r="A89" s="27" t="s">
        <v>53</v>
      </c>
      <c r="B89" s="65"/>
      <c r="C89" s="86">
        <f>SUM(C79:C88)</f>
        <v>40</v>
      </c>
      <c r="E89" s="62"/>
    </row>
    <row r="90" spans="1:6" x14ac:dyDescent="0.35">
      <c r="B90" s="23"/>
      <c r="E90" s="62"/>
    </row>
    <row r="91" spans="1:6" ht="13.15" x14ac:dyDescent="0.4">
      <c r="A91" s="22" t="s">
        <v>54</v>
      </c>
      <c r="B91" s="58"/>
      <c r="C91" s="59"/>
      <c r="D91" s="59"/>
      <c r="E91" s="59"/>
    </row>
    <row r="92" spans="1:6" x14ac:dyDescent="0.35">
      <c r="A92" s="23" t="s">
        <v>81</v>
      </c>
      <c r="B92" s="19"/>
      <c r="C92" s="24">
        <v>500</v>
      </c>
    </row>
    <row r="93" spans="1:6" x14ac:dyDescent="0.35">
      <c r="A93" s="23" t="s">
        <v>44</v>
      </c>
      <c r="B93" s="19"/>
      <c r="C93" s="87">
        <f>C75-C92</f>
        <v>3301.2643374999998</v>
      </c>
    </row>
    <row r="94" spans="1:6" ht="13.5" thickBot="1" x14ac:dyDescent="0.45">
      <c r="A94" s="27" t="s">
        <v>45</v>
      </c>
      <c r="B94" s="27"/>
      <c r="C94" s="88">
        <f>SUM(C92:C93)</f>
        <v>3801.2643374999998</v>
      </c>
      <c r="D94" s="21"/>
    </row>
    <row r="95" spans="1:6" ht="12.75" customHeight="1" x14ac:dyDescent="0.35">
      <c r="A95" s="19"/>
      <c r="B95" s="66"/>
      <c r="C95" s="67"/>
    </row>
    <row r="96" spans="1:6" ht="13.15" thickBot="1" x14ac:dyDescent="0.4"/>
    <row r="97" spans="1:7" ht="12.75" customHeight="1" x14ac:dyDescent="0.4">
      <c r="A97" s="68" t="s">
        <v>46</v>
      </c>
      <c r="B97" s="69"/>
      <c r="C97" s="69"/>
      <c r="D97" s="70"/>
      <c r="E97" s="70"/>
      <c r="F97" s="70"/>
      <c r="G97" s="71"/>
    </row>
    <row r="98" spans="1:7" x14ac:dyDescent="0.35">
      <c r="A98" s="108" t="s">
        <v>47</v>
      </c>
      <c r="B98" s="97"/>
      <c r="C98" s="97"/>
      <c r="D98" s="97"/>
      <c r="E98" s="97"/>
      <c r="F98" s="97"/>
      <c r="G98" s="98"/>
    </row>
    <row r="99" spans="1:7" x14ac:dyDescent="0.35">
      <c r="A99" s="96" t="s">
        <v>48</v>
      </c>
      <c r="B99" s="97"/>
      <c r="C99" s="97"/>
      <c r="D99" s="97"/>
      <c r="E99" s="97"/>
      <c r="F99" s="97"/>
      <c r="G99" s="98"/>
    </row>
    <row r="100" spans="1:7" ht="13.5" customHeight="1" thickBot="1" x14ac:dyDescent="0.4">
      <c r="A100" s="72" t="s">
        <v>49</v>
      </c>
      <c r="B100" s="73"/>
      <c r="C100" s="73"/>
      <c r="D100" s="73"/>
      <c r="E100" s="73"/>
      <c r="F100" s="73"/>
      <c r="G100" s="74"/>
    </row>
  </sheetData>
  <sheetProtection algorithmName="SHA-512" hashValue="KrvgvyxvXGYsFi/jxfyMYTg7Z8YVsnG0gWlJgXkcQ9D1aTDXayW371xtY4V9TL9RVvjTRvozdWYozkFOhIktDg==" saltValue="UqdgAnY2qTb+Lad03Pfitw==" spinCount="100000" sheet="1" objects="1" scenarios="1"/>
  <mergeCells count="7">
    <mergeCell ref="A99:G99"/>
    <mergeCell ref="B10:D10"/>
    <mergeCell ref="A1:G1"/>
    <mergeCell ref="B3:G3"/>
    <mergeCell ref="C27:F27"/>
    <mergeCell ref="A78:G78"/>
    <mergeCell ref="A98:G98"/>
  </mergeCells>
  <pageMargins left="0.5" right="0.25" top="0.5" bottom="0.5" header="0.5" footer="0.5"/>
  <pageSetup scale="90" orientation="landscape" r:id="rId1"/>
  <headerFooter alignWithMargins="0">
    <oddFooter>Page &amp;P</oddFooter>
  </headerFooter>
  <rowBreaks count="2" manualBreakCount="2">
    <brk id="46" max="6" man="1"/>
    <brk id="8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Blank Template</vt:lpstr>
      <vt:lpstr>Example</vt:lpstr>
      <vt:lpstr>'Blank Template'!Print_Area</vt:lpstr>
      <vt:lpstr>Example!Print_Area</vt:lpstr>
      <vt:lpstr>'Blank Template'!Print_Titles</vt:lpstr>
      <vt:lpstr>Example!Print_Titles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Short-Term Budget Builder</dc:title>
  <dc:subject>&amp;lt;p&amp;gt;Use this document to assist in creating a budget for your program.&amp;#160; Contact Gina Lopardo (x6460) if you want assistance using this tool.&amp;lt;/p&amp;gt;</dc:subject>
  <dc:creator>Gina Lopardo</dc:creator>
  <dc:description>&amp;lt;p&amp;gt;Use this document to assist in creating a budget for your program.&amp;#160; Contact Gina Lopardo (x6460) if you want assistance using this tool.&amp;lt;/p&amp;gt;</dc:description>
  <cp:lastModifiedBy>M BF</cp:lastModifiedBy>
  <cp:lastPrinted>2020-09-15T21:43:35Z</cp:lastPrinted>
  <dcterms:created xsi:type="dcterms:W3CDTF">2005-10-12T18:30:52Z</dcterms:created>
  <dcterms:modified xsi:type="dcterms:W3CDTF">2020-12-03T22:52:10Z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26866</vt:i4>
  </property>
  <property fmtid="{D5CDD505-2E9C-101B-9397-08002B2CF9AE}" pid="3" name="EktContentLanguage">
    <vt:i4>1033</vt:i4>
  </property>
  <property fmtid="{D5CDD505-2E9C-101B-9397-08002B2CF9AE}" pid="4" name="EktFolderId">
    <vt:i4>4402</vt:i4>
  </property>
  <property fmtid="{D5CDD505-2E9C-101B-9397-08002B2CF9AE}" pid="5" name="EktQuickLink">
    <vt:lpwstr>DownloadAsset.aspx?id=26866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>&amp;lt;p&amp;gt;Use this document to assist in creating a budget for your program.&amp;#160; Contact Gina Lopardo (x6460) if you want assistance using this tool.&amp;lt;/p&amp;gt;</vt:lpwstr>
  </property>
  <property fmtid="{D5CDD505-2E9C-101B-9397-08002B2CF9AE}" pid="9" name="EktExpiryType">
    <vt:i4>1</vt:i4>
  </property>
  <property fmtid="{D5CDD505-2E9C-101B-9397-08002B2CF9AE}" pid="10" name="EktDateCreated">
    <vt:filetime>2009-04-21T16:25:31Z</vt:filetime>
  </property>
  <property fmtid="{D5CDD505-2E9C-101B-9397-08002B2CF9AE}" pid="11" name="EktDateModified">
    <vt:filetime>2009-05-15T18:09:17Z</vt:filetime>
  </property>
  <property fmtid="{D5CDD505-2E9C-101B-9397-08002B2CF9AE}" pid="12" name="EktTaxCategory">
    <vt:lpwstr/>
  </property>
  <property fmtid="{D5CDD505-2E9C-101B-9397-08002B2CF9AE}" pid="13" name="EktCmsSize">
    <vt:i4>36864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&amp;lt;p&amp;gt;Use this document to assist in creating a budget for your program.&amp;#160; Contact Gina Lopardo (x6460) if you want assistance using this tool.&amp;lt;/p&amp;gt;</vt:lpwstr>
  </property>
  <property fmtid="{D5CDD505-2E9C-101B-9397-08002B2CF9AE}" pid="16" name="ekttaxonomyenabled">
    <vt:i4>1</vt:i4>
  </property>
  <property fmtid="{D5CDD505-2E9C-101B-9397-08002B2CF9AE}" pid="17" name="EktContentSubType">
    <vt:i4>0</vt:i4>
  </property>
</Properties>
</file>